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2755" windowHeight="9690" activeTab="1"/>
  </bookViews>
  <sheets>
    <sheet name="T.Hop" sheetId="1" r:id="rId1"/>
    <sheet name="K17E1" sheetId="2" r:id="rId2"/>
    <sheet name="K17E2" sheetId="12" r:id="rId3"/>
    <sheet name="K17E3" sheetId="13" r:id="rId4"/>
    <sheet name="K17E4" sheetId="14" r:id="rId5"/>
    <sheet name="TCK62" sheetId="17" r:id="rId6"/>
    <sheet name="K18E1" sheetId="15" r:id="rId7"/>
    <sheet name="K18E2 " sheetId="16" r:id="rId8"/>
  </sheets>
  <definedNames>
    <definedName name="_xlnm._FilterDatabase" localSheetId="0" hidden="1">T.Hop!$A$3:$I$165</definedName>
    <definedName name="Data1">T.Hop!$B$3:$K$165</definedName>
  </definedNames>
  <calcPr calcId="144525"/>
</workbook>
</file>

<file path=xl/calcChain.xml><?xml version="1.0" encoding="utf-8"?>
<calcChain xmlns="http://schemas.openxmlformats.org/spreadsheetml/2006/main">
  <c r="G6" i="17" l="1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6" i="12"/>
  <c r="G6" i="13"/>
  <c r="G6" i="14"/>
  <c r="G6" i="2"/>
  <c r="C23" i="14"/>
  <c r="D23" i="14"/>
  <c r="E23" i="14"/>
  <c r="F23" i="14"/>
  <c r="F21" i="17" l="1"/>
  <c r="E21" i="17"/>
  <c r="D21" i="17"/>
  <c r="C21" i="17"/>
  <c r="F20" i="17"/>
  <c r="E20" i="17"/>
  <c r="D20" i="17"/>
  <c r="C20" i="17"/>
  <c r="F19" i="17"/>
  <c r="E19" i="17"/>
  <c r="D19" i="17"/>
  <c r="C19" i="17"/>
  <c r="F18" i="17"/>
  <c r="E18" i="17"/>
  <c r="D18" i="17"/>
  <c r="C18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F13" i="17"/>
  <c r="E13" i="17"/>
  <c r="D13" i="17"/>
  <c r="C13" i="17"/>
  <c r="F12" i="17"/>
  <c r="E12" i="17"/>
  <c r="D12" i="17"/>
  <c r="C12" i="17"/>
  <c r="F11" i="17"/>
  <c r="E11" i="17"/>
  <c r="D11" i="17"/>
  <c r="C11" i="17"/>
  <c r="F10" i="17"/>
  <c r="E10" i="17"/>
  <c r="D10" i="17"/>
  <c r="C10" i="17"/>
  <c r="F9" i="17"/>
  <c r="E9" i="17"/>
  <c r="D9" i="17"/>
  <c r="C9" i="17"/>
  <c r="F8" i="17"/>
  <c r="E8" i="17"/>
  <c r="D8" i="17"/>
  <c r="C8" i="17"/>
  <c r="F7" i="17"/>
  <c r="E7" i="17"/>
  <c r="D7" i="17"/>
  <c r="C7" i="17"/>
  <c r="F6" i="17"/>
  <c r="E6" i="17"/>
  <c r="D6" i="17"/>
  <c r="C6" i="17"/>
  <c r="G23" i="16"/>
  <c r="F23" i="16"/>
  <c r="E23" i="16"/>
  <c r="D23" i="16"/>
  <c r="C23" i="16"/>
  <c r="G22" i="16"/>
  <c r="F22" i="16"/>
  <c r="E22" i="16"/>
  <c r="D22" i="16"/>
  <c r="C22" i="16"/>
  <c r="G21" i="16"/>
  <c r="F21" i="16"/>
  <c r="E21" i="16"/>
  <c r="D21" i="16"/>
  <c r="C21" i="16"/>
  <c r="G20" i="16"/>
  <c r="F20" i="16"/>
  <c r="E20" i="16"/>
  <c r="D20" i="16"/>
  <c r="C20" i="16"/>
  <c r="G19" i="16"/>
  <c r="F19" i="16"/>
  <c r="E19" i="16"/>
  <c r="D19" i="16"/>
  <c r="C19" i="16"/>
  <c r="G18" i="16"/>
  <c r="F18" i="16"/>
  <c r="E18" i="16"/>
  <c r="D18" i="16"/>
  <c r="C18" i="16"/>
  <c r="G17" i="16"/>
  <c r="F17" i="16"/>
  <c r="E17" i="16"/>
  <c r="D17" i="16"/>
  <c r="C17" i="16"/>
  <c r="G16" i="16"/>
  <c r="F16" i="16"/>
  <c r="E16" i="16"/>
  <c r="D16" i="16"/>
  <c r="C16" i="16"/>
  <c r="G15" i="16"/>
  <c r="F15" i="16"/>
  <c r="E15" i="16"/>
  <c r="D15" i="16"/>
  <c r="C15" i="16"/>
  <c r="G14" i="16"/>
  <c r="F14" i="16"/>
  <c r="E14" i="16"/>
  <c r="D14" i="16"/>
  <c r="C14" i="16"/>
  <c r="G13" i="16"/>
  <c r="F13" i="16"/>
  <c r="E13" i="16"/>
  <c r="D13" i="16"/>
  <c r="C13" i="16"/>
  <c r="G12" i="16"/>
  <c r="F12" i="16"/>
  <c r="E12" i="16"/>
  <c r="D12" i="16"/>
  <c r="C12" i="16"/>
  <c r="G11" i="16"/>
  <c r="F11" i="16"/>
  <c r="E11" i="16"/>
  <c r="D11" i="16"/>
  <c r="C11" i="16"/>
  <c r="G10" i="16"/>
  <c r="F10" i="16"/>
  <c r="E10" i="16"/>
  <c r="D10" i="16"/>
  <c r="C10" i="16"/>
  <c r="G9" i="16"/>
  <c r="F9" i="16"/>
  <c r="E9" i="16"/>
  <c r="D9" i="16"/>
  <c r="C9" i="16"/>
  <c r="G8" i="16"/>
  <c r="F8" i="16"/>
  <c r="E8" i="16"/>
  <c r="D8" i="16"/>
  <c r="C8" i="16"/>
  <c r="G7" i="16"/>
  <c r="F7" i="16"/>
  <c r="E7" i="16"/>
  <c r="D7" i="16"/>
  <c r="C7" i="16"/>
  <c r="G6" i="16"/>
  <c r="F6" i="16"/>
  <c r="E6" i="16"/>
  <c r="D6" i="16"/>
  <c r="C6" i="16"/>
  <c r="G24" i="15"/>
  <c r="F24" i="15"/>
  <c r="E24" i="15"/>
  <c r="D24" i="15"/>
  <c r="C24" i="15"/>
  <c r="G23" i="15"/>
  <c r="F23" i="15"/>
  <c r="E23" i="15"/>
  <c r="D23" i="15"/>
  <c r="C23" i="15"/>
  <c r="G22" i="15"/>
  <c r="F22" i="15"/>
  <c r="E22" i="15"/>
  <c r="D22" i="15"/>
  <c r="C22" i="15"/>
  <c r="G21" i="15"/>
  <c r="F21" i="15"/>
  <c r="E21" i="15"/>
  <c r="D21" i="15"/>
  <c r="C21" i="15"/>
  <c r="G20" i="15"/>
  <c r="F20" i="15"/>
  <c r="E20" i="15"/>
  <c r="D20" i="15"/>
  <c r="C20" i="15"/>
  <c r="G19" i="15"/>
  <c r="F19" i="15"/>
  <c r="E19" i="15"/>
  <c r="D19" i="15"/>
  <c r="C19" i="15"/>
  <c r="G18" i="15"/>
  <c r="F18" i="15"/>
  <c r="E18" i="15"/>
  <c r="D18" i="15"/>
  <c r="C18" i="15"/>
  <c r="G17" i="15"/>
  <c r="F17" i="15"/>
  <c r="E17" i="15"/>
  <c r="D17" i="15"/>
  <c r="C17" i="15"/>
  <c r="G16" i="15"/>
  <c r="F16" i="15"/>
  <c r="E16" i="15"/>
  <c r="D16" i="15"/>
  <c r="C16" i="15"/>
  <c r="G15" i="15"/>
  <c r="F15" i="15"/>
  <c r="E15" i="15"/>
  <c r="D15" i="15"/>
  <c r="C15" i="15"/>
  <c r="G14" i="15"/>
  <c r="F14" i="15"/>
  <c r="E14" i="15"/>
  <c r="D14" i="15"/>
  <c r="C14" i="15"/>
  <c r="G13" i="15"/>
  <c r="F13" i="15"/>
  <c r="E13" i="15"/>
  <c r="D13" i="15"/>
  <c r="C13" i="15"/>
  <c r="G12" i="15"/>
  <c r="F12" i="15"/>
  <c r="E12" i="15"/>
  <c r="D12" i="15"/>
  <c r="C12" i="15"/>
  <c r="G11" i="15"/>
  <c r="F11" i="15"/>
  <c r="E11" i="15"/>
  <c r="D11" i="15"/>
  <c r="C11" i="15"/>
  <c r="G10" i="15"/>
  <c r="F10" i="15"/>
  <c r="E10" i="15"/>
  <c r="D10" i="15"/>
  <c r="C10" i="15"/>
  <c r="G9" i="15"/>
  <c r="F9" i="15"/>
  <c r="E9" i="15"/>
  <c r="D9" i="15"/>
  <c r="C9" i="15"/>
  <c r="G8" i="15"/>
  <c r="F8" i="15"/>
  <c r="E8" i="15"/>
  <c r="D8" i="15"/>
  <c r="C8" i="15"/>
  <c r="G7" i="15"/>
  <c r="F7" i="15"/>
  <c r="E7" i="15"/>
  <c r="D7" i="15"/>
  <c r="C7" i="15"/>
  <c r="G6" i="15"/>
  <c r="F6" i="15"/>
  <c r="E6" i="15"/>
  <c r="D6" i="15"/>
  <c r="C6" i="15"/>
  <c r="C7" i="2" l="1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E6" i="2"/>
  <c r="D6" i="2"/>
  <c r="C6" i="2"/>
  <c r="F6" i="2"/>
  <c r="C7" i="14" l="1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C19" i="13"/>
  <c r="D19" i="13"/>
  <c r="E19" i="13"/>
  <c r="F19" i="13"/>
  <c r="C20" i="13"/>
  <c r="D20" i="13"/>
  <c r="E20" i="13"/>
  <c r="F20" i="13"/>
  <c r="C21" i="13"/>
  <c r="D21" i="13"/>
  <c r="E21" i="13"/>
  <c r="F21" i="13"/>
  <c r="C22" i="13"/>
  <c r="D22" i="13"/>
  <c r="E22" i="13"/>
  <c r="F22" i="13"/>
  <c r="C23" i="13"/>
  <c r="D23" i="13"/>
  <c r="E23" i="13"/>
  <c r="F23" i="13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F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F6" i="12"/>
  <c r="E6" i="12"/>
  <c r="D6" i="12"/>
  <c r="C6" i="12"/>
  <c r="F6" i="14" l="1"/>
  <c r="E6" i="14"/>
  <c r="D6" i="14"/>
  <c r="C6" i="14"/>
  <c r="F6" i="13"/>
  <c r="E6" i="13"/>
  <c r="D6" i="13"/>
  <c r="C6" i="13"/>
</calcChain>
</file>

<file path=xl/sharedStrings.xml><?xml version="1.0" encoding="utf-8"?>
<sst xmlns="http://schemas.openxmlformats.org/spreadsheetml/2006/main" count="882" uniqueCount="230">
  <si>
    <t>STT</t>
  </si>
  <si>
    <t>SBD</t>
  </si>
  <si>
    <t>Họ</t>
  </si>
  <si>
    <t>tên</t>
  </si>
  <si>
    <t>N.sinh</t>
  </si>
  <si>
    <t>Lớp</t>
  </si>
  <si>
    <t>sx</t>
  </si>
  <si>
    <t>Anh</t>
  </si>
  <si>
    <t xml:space="preserve">Nguyễn Văn </t>
  </si>
  <si>
    <t xml:space="preserve">Trần Thị </t>
  </si>
  <si>
    <t>Hương</t>
  </si>
  <si>
    <t xml:space="preserve">Nguyễn Thị </t>
  </si>
  <si>
    <t>Nga</t>
  </si>
  <si>
    <t>Hà</t>
  </si>
  <si>
    <t>Hoàng Thị</t>
  </si>
  <si>
    <t>Hằng</t>
  </si>
  <si>
    <t>Nguyễn Thị</t>
  </si>
  <si>
    <t>Hạnh</t>
  </si>
  <si>
    <t>Thảo</t>
  </si>
  <si>
    <t>Huyền</t>
  </si>
  <si>
    <t>Trang</t>
  </si>
  <si>
    <t>Lan</t>
  </si>
  <si>
    <t>Lê Thị</t>
  </si>
  <si>
    <t>Linh</t>
  </si>
  <si>
    <t>Nhung</t>
  </si>
  <si>
    <t>Phương</t>
  </si>
  <si>
    <t>Mai</t>
  </si>
  <si>
    <t>Ngọc</t>
  </si>
  <si>
    <t>Thư</t>
  </si>
  <si>
    <t>Hội trường:</t>
  </si>
  <si>
    <t>TT</t>
  </si>
  <si>
    <t>Họ và</t>
  </si>
  <si>
    <t>N.Sinh</t>
  </si>
  <si>
    <t>Số tờ</t>
  </si>
  <si>
    <t>Ký nộp bài</t>
  </si>
  <si>
    <t>Điểm thi</t>
  </si>
  <si>
    <t>Ghi chú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</si>
  <si>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</si>
  <si>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</si>
  <si>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</si>
  <si>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</si>
  <si>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</si>
  <si>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t>Học phần</t>
  </si>
  <si>
    <t>Triệu Thị</t>
  </si>
  <si>
    <t>Phạm Thị</t>
  </si>
  <si>
    <t>Thu</t>
  </si>
  <si>
    <t>Thanh</t>
  </si>
  <si>
    <t>Nguyễn Hữu</t>
  </si>
  <si>
    <t>Hưng</t>
  </si>
  <si>
    <t>Thùy</t>
  </si>
  <si>
    <t>Tiến</t>
  </si>
  <si>
    <t>Ca 1</t>
  </si>
  <si>
    <t>D202</t>
  </si>
  <si>
    <t>D203</t>
  </si>
  <si>
    <t>D204</t>
  </si>
  <si>
    <t>Duyên</t>
  </si>
  <si>
    <t>Hảo</t>
  </si>
  <si>
    <t xml:space="preserve">Lê Thị </t>
  </si>
  <si>
    <t>Tuyết</t>
  </si>
  <si>
    <t>Yến</t>
  </si>
  <si>
    <t>Hậu</t>
  </si>
  <si>
    <t>Uyên</t>
  </si>
  <si>
    <t>Đặng Thị</t>
  </si>
  <si>
    <t>Thủy</t>
  </si>
  <si>
    <t>Nguyễn Thị Mai</t>
  </si>
  <si>
    <t>Hồ Thị</t>
  </si>
  <si>
    <t>Nguyễn Xuân</t>
  </si>
  <si>
    <t>Đương</t>
  </si>
  <si>
    <t>Hùng</t>
  </si>
  <si>
    <t>Kính</t>
  </si>
  <si>
    <t>Nguyễn Thị Thuỳ</t>
  </si>
  <si>
    <t>Nho</t>
  </si>
  <si>
    <t>Đàm Thị Hồng</t>
  </si>
  <si>
    <t>Nguyễn Thị Hồng</t>
  </si>
  <si>
    <t>Trần Văn</t>
  </si>
  <si>
    <t>Lưu Thị</t>
  </si>
  <si>
    <t>Vui</t>
  </si>
  <si>
    <t xml:space="preserve">Nguyễn Thị Hải </t>
  </si>
  <si>
    <t>Nguyễn Thị Lan</t>
  </si>
  <si>
    <t>Ban</t>
  </si>
  <si>
    <t xml:space="preserve">Chu Văn </t>
  </si>
  <si>
    <t>Bằng</t>
  </si>
  <si>
    <t>Nguyễn Thành</t>
  </si>
  <si>
    <t xml:space="preserve">Dư </t>
  </si>
  <si>
    <t>Lê Xuân</t>
  </si>
  <si>
    <t>Dương</t>
  </si>
  <si>
    <t>Ngô Thị</t>
  </si>
  <si>
    <t>Én</t>
  </si>
  <si>
    <t>Phạm Hải</t>
  </si>
  <si>
    <t>Đặng Thu Lan</t>
  </si>
  <si>
    <t>Hoà</t>
  </si>
  <si>
    <t>Hoàng Minh</t>
  </si>
  <si>
    <t>Nguyễn Đức</t>
  </si>
  <si>
    <t>Khôi</t>
  </si>
  <si>
    <t>Vi Thị</t>
  </si>
  <si>
    <t>Nguyễn Văn</t>
  </si>
  <si>
    <t>Phú</t>
  </si>
  <si>
    <t>Thành</t>
  </si>
  <si>
    <t>Đinh Thị Thanh</t>
  </si>
  <si>
    <t>QTKDK18E</t>
  </si>
  <si>
    <t>KTK18E</t>
  </si>
  <si>
    <t>Trần Ánh</t>
  </si>
  <si>
    <t>KTK17D</t>
  </si>
  <si>
    <r>
      <t xml:space="preserve">DANH SÁCH SV CĐ K18E CHÍNH QUY THI HỌC KỲ I </t>
    </r>
    <r>
      <rPr>
        <sz val="12"/>
        <rFont val="Times New Roman"/>
        <family val="1"/>
        <charset val="163"/>
      </rPr>
      <t>(NĂM HỌC 2022-2023)</t>
    </r>
  </si>
  <si>
    <t>D201</t>
  </si>
  <si>
    <t>Nguyễn Thế</t>
  </si>
  <si>
    <t>An</t>
  </si>
  <si>
    <t>Nguyễn Thị Trung</t>
  </si>
  <si>
    <t>Nguyễn Thị Vân</t>
  </si>
  <si>
    <t>Bích</t>
  </si>
  <si>
    <t xml:space="preserve">Lưu Thị </t>
  </si>
  <si>
    <t>Chúc</t>
  </si>
  <si>
    <t>Dương Văn</t>
  </si>
  <si>
    <t>Đồng</t>
  </si>
  <si>
    <t>Phạm Phương</t>
  </si>
  <si>
    <t xml:space="preserve">Duy </t>
  </si>
  <si>
    <t xml:space="preserve">Nguyễn Thị Hồng </t>
  </si>
  <si>
    <t>Gấm</t>
  </si>
  <si>
    <t>Hân</t>
  </si>
  <si>
    <t>Trần Thị</t>
  </si>
  <si>
    <t>Nguyễn Thị Ngọc</t>
  </si>
  <si>
    <t>Hiền</t>
  </si>
  <si>
    <t>Hoa</t>
  </si>
  <si>
    <t>Nguyễn Thanh</t>
  </si>
  <si>
    <t>Hoài</t>
  </si>
  <si>
    <t>Hợp</t>
  </si>
  <si>
    <t>Đào Đình</t>
  </si>
  <si>
    <t>Hường</t>
  </si>
  <si>
    <t>Huyên</t>
  </si>
  <si>
    <t>Nguyễn Thị Thu</t>
  </si>
  <si>
    <t>Đào Hương</t>
  </si>
  <si>
    <t>Phan Thị</t>
  </si>
  <si>
    <t>Liên</t>
  </si>
  <si>
    <t>Đinh Thị Thùy</t>
  </si>
  <si>
    <t>Nguyễn Nhật</t>
  </si>
  <si>
    <t>Nguyễn  Thùy</t>
  </si>
  <si>
    <t>Phạm Thảo</t>
  </si>
  <si>
    <t>Trần Thị Thùy</t>
  </si>
  <si>
    <t xml:space="preserve">Luyến </t>
  </si>
  <si>
    <t>Trần Thị Bình</t>
  </si>
  <si>
    <t>Minh</t>
  </si>
  <si>
    <t>Nguyễn Thị Hà</t>
  </si>
  <si>
    <t>My</t>
  </si>
  <si>
    <t xml:space="preserve">Nguyễn Quỳnh </t>
  </si>
  <si>
    <t>Nguyễn Thị Bích</t>
  </si>
  <si>
    <t>Lưu Thị Thúy</t>
  </si>
  <si>
    <t>Nhời</t>
  </si>
  <si>
    <t>Ninh</t>
  </si>
  <si>
    <t>Oanh</t>
  </si>
  <si>
    <t>Trần Thị Hoài</t>
  </si>
  <si>
    <t>Đàm Thị</t>
  </si>
  <si>
    <t>Phượng</t>
  </si>
  <si>
    <t>Sang</t>
  </si>
  <si>
    <t>Trần Minh</t>
  </si>
  <si>
    <t>Thái</t>
  </si>
  <si>
    <t>Nguyễn Thị Nhất</t>
  </si>
  <si>
    <t>Ngọc Thị</t>
  </si>
  <si>
    <t>Vũ Thị Minh</t>
  </si>
  <si>
    <t xml:space="preserve">Phạm Thị </t>
  </si>
  <si>
    <t xml:space="preserve">Cao Thi </t>
  </si>
  <si>
    <t>Nguyễn Thị Cẩm</t>
  </si>
  <si>
    <t>Tú</t>
  </si>
  <si>
    <t xml:space="preserve">Nguyễn Tuấn </t>
  </si>
  <si>
    <t>Bế Thị Bích</t>
  </si>
  <si>
    <t>Hoàng Hải</t>
  </si>
  <si>
    <t>Vân</t>
  </si>
  <si>
    <t>Trần Thị Hồng</t>
  </si>
  <si>
    <t>KTK17E</t>
  </si>
  <si>
    <t>Bình</t>
  </si>
  <si>
    <t>Đoàn Thị Thúy</t>
  </si>
  <si>
    <t xml:space="preserve">Giáp Thị </t>
  </si>
  <si>
    <t xml:space="preserve">Hà Thúy </t>
  </si>
  <si>
    <t>Tạ Mỹ</t>
  </si>
  <si>
    <t>Hồng</t>
  </si>
  <si>
    <t>Dương Xuân</t>
  </si>
  <si>
    <t>Huy</t>
  </si>
  <si>
    <t>Nguyễn Thị Lưu</t>
  </si>
  <si>
    <t xml:space="preserve">Nin </t>
  </si>
  <si>
    <t xml:space="preserve">Đỗ Mạnh </t>
  </si>
  <si>
    <t>Toàn</t>
  </si>
  <si>
    <t>Lê Phương</t>
  </si>
  <si>
    <t>QTKDK17E</t>
  </si>
  <si>
    <t>Nguyễn Đông</t>
  </si>
  <si>
    <t>THK17E</t>
  </si>
  <si>
    <t>Ngô Xuân</t>
  </si>
  <si>
    <t>Trường</t>
  </si>
  <si>
    <t>Ân</t>
  </si>
  <si>
    <t>QTNLK18E</t>
  </si>
  <si>
    <t>TCK62</t>
  </si>
  <si>
    <t>Nguyễn Chiêu</t>
  </si>
  <si>
    <t>Băng</t>
  </si>
  <si>
    <t>Lê Huy</t>
  </si>
  <si>
    <t>Đạo</t>
  </si>
  <si>
    <t xml:space="preserve">Đặng Văn </t>
  </si>
  <si>
    <t>Lê Hà Quỳnh</t>
  </si>
  <si>
    <t>Nguyễn Hoàng</t>
  </si>
  <si>
    <t>Hiệp</t>
  </si>
  <si>
    <t>Nguyễn Hà</t>
  </si>
  <si>
    <t>Nguyễn Thiện</t>
  </si>
  <si>
    <t>Nhân</t>
  </si>
  <si>
    <t>Hoàng Vũ Thảo</t>
  </si>
  <si>
    <t>Nguyên</t>
  </si>
  <si>
    <t>Nguyễn Bảo</t>
  </si>
  <si>
    <t>Phạm Minh</t>
  </si>
  <si>
    <t>Tuấn</t>
  </si>
  <si>
    <t>Vũ Thu</t>
  </si>
  <si>
    <t>Nguyễn Thị Thùy</t>
  </si>
  <si>
    <t>Nguyễn Trọng</t>
  </si>
  <si>
    <t>Vinh</t>
  </si>
  <si>
    <t>Ca 2</t>
  </si>
  <si>
    <t>Ca 3</t>
  </si>
  <si>
    <t>NLTK</t>
  </si>
  <si>
    <t>LTTCTT</t>
  </si>
  <si>
    <t>LTCB</t>
  </si>
  <si>
    <t>Thuế</t>
  </si>
  <si>
    <t>VHKD</t>
  </si>
  <si>
    <t>TA1</t>
  </si>
  <si>
    <t>CT</t>
  </si>
  <si>
    <t>PL</t>
  </si>
  <si>
    <t>STVB</t>
  </si>
  <si>
    <r>
      <t xml:space="preserve">DANH SÁCH SV CĐ K17E CHÍNH QUY THI HỌC KỲ I </t>
    </r>
    <r>
      <rPr>
        <sz val="12"/>
        <rFont val="Times New Roman"/>
        <family val="1"/>
        <charset val="163"/>
      </rPr>
      <t>(NĂM HỌC 2022-2023)</t>
    </r>
  </si>
  <si>
    <t>D302</t>
  </si>
  <si>
    <t>D303</t>
  </si>
  <si>
    <t>D301</t>
  </si>
  <si>
    <r>
      <t xml:space="preserve">DANH SÁCH HỌC SINH TCK62 CHÍNH QUY THI HỌC KỲ I </t>
    </r>
    <r>
      <rPr>
        <sz val="12"/>
        <rFont val="Times New Roman"/>
        <family val="1"/>
        <charset val="163"/>
      </rPr>
      <t>(NĂM HỌC 2022-2023)</t>
    </r>
  </si>
  <si>
    <r>
      <t xml:space="preserve">Học phần: </t>
    </r>
    <r>
      <rPr>
        <b/>
        <sz val="11"/>
        <rFont val="Times New Roman"/>
        <family val="1"/>
        <charset val="163"/>
      </rPr>
      <t>Pháp luật</t>
    </r>
  </si>
  <si>
    <r>
      <t xml:space="preserve">Học phần: </t>
    </r>
    <r>
      <rPr>
        <b/>
        <sz val="11"/>
        <rFont val="Times New Roman"/>
        <family val="1"/>
        <charset val="163"/>
      </rPr>
      <t>Lý thuyết Tài chính tiền tệ</t>
    </r>
  </si>
  <si>
    <t>Thời gian:   9h 00' ngày 04 tháng 12 năm 2022</t>
  </si>
  <si>
    <r>
      <t xml:space="preserve">Học phần: </t>
    </r>
    <r>
      <rPr>
        <b/>
        <sz val="11"/>
        <rFont val="Times New Roman"/>
        <family val="1"/>
        <charset val="163"/>
      </rPr>
      <t>Tiếng Anh 1 (Nói)</t>
    </r>
  </si>
  <si>
    <r>
      <t xml:space="preserve">Học phần: </t>
    </r>
    <r>
      <rPr>
        <b/>
        <sz val="11"/>
        <rFont val="Times New Roman"/>
        <family val="1"/>
        <charset val="163"/>
      </rPr>
      <t>Lý thuyết Tài chính tiền tệ- Lập trình căn bản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</si>
</sst>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"/>
    <numFmt numFmtId="165" formatCode="dd\-mm\-yy"/>
  </numFmts>
  <fonts count="23" x14ac:knownFonts="1">
    <font>
      <sz val="12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sz val="9"/>
      <name val="Times New Roman"/>
      <family val="1"/>
    </font>
    <font>
      <sz val="11"/>
      <name val=".Vn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1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  <charset val="163"/>
    </font>
    <font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6">
    <xf numFmtId="0" fontId="0" fillId="0" borderId="0" xfId="0"/>
    <xf numFmtId="0" fontId="9" fillId="0" borderId="0" xfId="2" applyFont="1" applyAlignment="1">
      <alignment horizontal="centerContinuous" vertical="center" wrapText="1"/>
    </xf>
    <xf numFmtId="0" fontId="9" fillId="0" borderId="0" xfId="2" applyFont="1"/>
    <xf numFmtId="0" fontId="8" fillId="0" borderId="0" xfId="2" applyFont="1"/>
    <xf numFmtId="0" fontId="10" fillId="0" borderId="0" xfId="2" applyFont="1"/>
    <xf numFmtId="0" fontId="10" fillId="0" borderId="0" xfId="2" applyFont="1" applyAlignment="1">
      <alignment horizontal="center" vertical="center" wrapText="1"/>
    </xf>
    <xf numFmtId="0" fontId="12" fillId="0" borderId="0" xfId="2" applyFont="1"/>
    <xf numFmtId="14" fontId="9" fillId="0" borderId="0" xfId="2" applyNumberFormat="1" applyFont="1" applyAlignment="1">
      <alignment horizontal="center"/>
    </xf>
    <xf numFmtId="14" fontId="10" fillId="0" borderId="0" xfId="2" applyNumberFormat="1" applyFont="1" applyAlignment="1">
      <alignment horizontal="center"/>
    </xf>
    <xf numFmtId="14" fontId="12" fillId="0" borderId="0" xfId="2" applyNumberFormat="1" applyFont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/>
    <xf numFmtId="14" fontId="2" fillId="0" borderId="0" xfId="0" applyNumberFormat="1" applyFont="1"/>
    <xf numFmtId="0" fontId="2" fillId="0" borderId="0" xfId="0" applyNumberFormat="1" applyFont="1"/>
    <xf numFmtId="0" fontId="2" fillId="2" borderId="0" xfId="0" applyFont="1" applyFill="1"/>
    <xf numFmtId="0" fontId="9" fillId="0" borderId="6" xfId="2" applyFont="1" applyBorder="1" applyAlignment="1">
      <alignment horizontal="center" vertical="center"/>
    </xf>
    <xf numFmtId="164" fontId="10" fillId="0" borderId="6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14" fontId="9" fillId="0" borderId="6" xfId="2" applyNumberFormat="1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5" xfId="2" applyFont="1" applyBorder="1" applyAlignment="1">
      <alignment vertical="center"/>
    </xf>
    <xf numFmtId="14" fontId="9" fillId="0" borderId="4" xfId="2" applyNumberFormat="1" applyFont="1" applyBorder="1" applyAlignment="1">
      <alignment horizontal="center" vertical="center"/>
    </xf>
    <xf numFmtId="0" fontId="5" fillId="2" borderId="0" xfId="0" applyFont="1" applyFill="1"/>
    <xf numFmtId="0" fontId="2" fillId="0" borderId="10" xfId="0" applyFont="1" applyBorder="1"/>
    <xf numFmtId="0" fontId="16" fillId="2" borderId="10" xfId="0" applyFont="1" applyFill="1" applyBorder="1"/>
    <xf numFmtId="0" fontId="2" fillId="2" borderId="10" xfId="0" applyFont="1" applyFill="1" applyBorder="1"/>
    <xf numFmtId="165" fontId="2" fillId="0" borderId="10" xfId="0" applyNumberFormat="1" applyFont="1" applyBorder="1"/>
    <xf numFmtId="14" fontId="2" fillId="2" borderId="10" xfId="0" applyNumberFormat="1" applyFont="1" applyFill="1" applyBorder="1" applyAlignment="1"/>
    <xf numFmtId="14" fontId="3" fillId="2" borderId="10" xfId="0" applyNumberFormat="1" applyFont="1" applyFill="1" applyBorder="1" applyAlignment="1"/>
    <xf numFmtId="14" fontId="6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2" fillId="2" borderId="10" xfId="0" applyFont="1" applyFill="1" applyBorder="1" applyAlignment="1">
      <alignment horizontal="center"/>
    </xf>
    <xf numFmtId="14" fontId="13" fillId="2" borderId="10" xfId="0" applyNumberFormat="1" applyFont="1" applyFill="1" applyBorder="1" applyAlignment="1">
      <alignment horizontal="center"/>
    </xf>
    <xf numFmtId="14" fontId="14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3" fillId="2" borderId="10" xfId="0" applyFont="1" applyFill="1" applyBorder="1" applyAlignment="1"/>
    <xf numFmtId="14" fontId="15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left"/>
    </xf>
    <xf numFmtId="14" fontId="11" fillId="2" borderId="10" xfId="0" applyNumberFormat="1" applyFont="1" applyFill="1" applyBorder="1" applyAlignment="1">
      <alignment horizontal="center"/>
    </xf>
    <xf numFmtId="0" fontId="15" fillId="2" borderId="10" xfId="0" applyFont="1" applyFill="1" applyBorder="1" applyAlignment="1"/>
    <xf numFmtId="0" fontId="9" fillId="0" borderId="0" xfId="2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164" fontId="10" fillId="0" borderId="7" xfId="2" applyNumberFormat="1" applyFont="1" applyBorder="1" applyAlignment="1">
      <alignment horizontal="center" vertical="center"/>
    </xf>
    <xf numFmtId="0" fontId="9" fillId="0" borderId="8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14" fontId="9" fillId="0" borderId="8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9" fillId="0" borderId="7" xfId="2" applyNumberFormat="1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0" fontId="6" fillId="0" borderId="7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64" fontId="10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14" fontId="9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164" fontId="10" fillId="0" borderId="11" xfId="2" applyNumberFormat="1" applyFont="1" applyBorder="1" applyAlignment="1">
      <alignment horizontal="center" vertical="center"/>
    </xf>
    <xf numFmtId="0" fontId="9" fillId="0" borderId="12" xfId="2" applyFont="1" applyBorder="1" applyAlignment="1">
      <alignment vertical="center"/>
    </xf>
    <xf numFmtId="0" fontId="9" fillId="0" borderId="13" xfId="2" applyFont="1" applyBorder="1" applyAlignment="1">
      <alignment vertical="center"/>
    </xf>
    <xf numFmtId="14" fontId="9" fillId="0" borderId="12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9" fillId="0" borderId="11" xfId="2" applyFont="1" applyBorder="1" applyAlignment="1">
      <alignment vertical="center"/>
    </xf>
    <xf numFmtId="0" fontId="6" fillId="0" borderId="1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right" vertical="center" wrapText="1"/>
    </xf>
    <xf numFmtId="0" fontId="10" fillId="0" borderId="2" xfId="2" applyFont="1" applyBorder="1" applyAlignment="1">
      <alignment horizontal="left" vertical="center" wrapText="1"/>
    </xf>
    <xf numFmtId="14" fontId="10" fillId="0" borderId="3" xfId="2" applyNumberFormat="1" applyFont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0" fontId="9" fillId="2" borderId="10" xfId="0" applyFont="1" applyFill="1" applyBorder="1"/>
    <xf numFmtId="0" fontId="10" fillId="2" borderId="10" xfId="0" applyFont="1" applyFill="1" applyBorder="1"/>
    <xf numFmtId="14" fontId="9" fillId="2" borderId="10" xfId="0" applyNumberFormat="1" applyFont="1" applyFill="1" applyBorder="1"/>
    <xf numFmtId="0" fontId="17" fillId="2" borderId="10" xfId="0" applyFont="1" applyFill="1" applyBorder="1"/>
    <xf numFmtId="0" fontId="18" fillId="2" borderId="10" xfId="0" applyFont="1" applyFill="1" applyBorder="1"/>
    <xf numFmtId="14" fontId="17" fillId="2" borderId="10" xfId="0" applyNumberFormat="1" applyFont="1" applyFill="1" applyBorder="1"/>
    <xf numFmtId="14" fontId="10" fillId="2" borderId="10" xfId="0" applyNumberFormat="1" applyFont="1" applyFill="1" applyBorder="1"/>
    <xf numFmtId="0" fontId="10" fillId="2" borderId="10" xfId="0" applyFont="1" applyFill="1" applyBorder="1" applyAlignment="1">
      <alignment horizontal="left"/>
    </xf>
    <xf numFmtId="165" fontId="2" fillId="2" borderId="0" xfId="0" applyNumberFormat="1" applyFont="1" applyFill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3" borderId="10" xfId="0" applyFont="1" applyFill="1" applyBorder="1"/>
    <xf numFmtId="14" fontId="4" fillId="3" borderId="10" xfId="0" applyNumberFormat="1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0" fontId="16" fillId="3" borderId="10" xfId="0" applyFont="1" applyFill="1" applyBorder="1"/>
    <xf numFmtId="164" fontId="3" fillId="3" borderId="10" xfId="0" applyNumberFormat="1" applyFont="1" applyFill="1" applyBorder="1" applyAlignment="1">
      <alignment horizontal="center"/>
    </xf>
    <xf numFmtId="165" fontId="2" fillId="3" borderId="10" xfId="0" applyNumberFormat="1" applyFont="1" applyFill="1" applyBorder="1"/>
    <xf numFmtId="0" fontId="2" fillId="3" borderId="10" xfId="0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/>
    <cellStyle name="Normal_TC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workbookViewId="0">
      <pane xSplit="5" ySplit="3" topLeftCell="F79" activePane="bottomRight" state="frozen"/>
      <selection activeCell="P190" sqref="P190"/>
      <selection pane="topRight" activeCell="P190" sqref="P190"/>
      <selection pane="bottomLeft" activeCell="P190" sqref="P190"/>
      <selection pane="bottomRight" activeCell="F80" sqref="F80"/>
    </sheetView>
  </sheetViews>
  <sheetFormatPr defaultRowHeight="15.75" x14ac:dyDescent="0.25"/>
  <cols>
    <col min="1" max="1" width="5.21875" style="86" customWidth="1"/>
    <col min="2" max="2" width="5.44140625" style="87" customWidth="1"/>
    <col min="3" max="3" width="13.21875" style="13" bestFit="1" customWidth="1"/>
    <col min="4" max="4" width="6" style="17" bestFit="1" customWidth="1"/>
    <col min="5" max="5" width="7.44140625" style="14" bestFit="1" customWidth="1"/>
    <col min="6" max="6" width="9.77734375" style="13" bestFit="1" customWidth="1"/>
    <col min="7" max="7" width="7.21875" style="13" customWidth="1"/>
    <col min="8" max="8" width="8.88671875" style="13"/>
    <col min="9" max="9" width="10.109375" style="13" bestFit="1" customWidth="1"/>
    <col min="10" max="16384" width="8.88671875" style="13"/>
  </cols>
  <sheetData>
    <row r="1" spans="1:11" ht="24" customHeight="1" x14ac:dyDescent="0.25">
      <c r="I1" s="15">
        <v>44479</v>
      </c>
    </row>
    <row r="2" spans="1:11" x14ac:dyDescent="0.25">
      <c r="C2" s="13">
        <v>2</v>
      </c>
      <c r="D2" s="17">
        <v>3</v>
      </c>
      <c r="E2" s="16">
        <v>4</v>
      </c>
      <c r="F2" s="13">
        <v>5</v>
      </c>
      <c r="G2" s="13">
        <v>6</v>
      </c>
      <c r="H2" s="13">
        <v>7</v>
      </c>
      <c r="I2" s="13">
        <v>8</v>
      </c>
    </row>
    <row r="3" spans="1:11" x14ac:dyDescent="0.25">
      <c r="A3" s="54" t="s">
        <v>0</v>
      </c>
      <c r="B3" s="88" t="s">
        <v>1</v>
      </c>
      <c r="C3" s="27" t="s">
        <v>2</v>
      </c>
      <c r="D3" s="29" t="s">
        <v>3</v>
      </c>
      <c r="E3" s="30" t="s">
        <v>4</v>
      </c>
      <c r="F3" s="27" t="s">
        <v>5</v>
      </c>
      <c r="G3" s="27" t="s">
        <v>6</v>
      </c>
      <c r="H3" s="27"/>
      <c r="I3" s="27" t="s">
        <v>51</v>
      </c>
      <c r="J3" s="27" t="s">
        <v>209</v>
      </c>
      <c r="K3" s="27" t="s">
        <v>210</v>
      </c>
    </row>
    <row r="4" spans="1:11" x14ac:dyDescent="0.25">
      <c r="A4" s="54">
        <v>1</v>
      </c>
      <c r="B4" s="88">
        <v>1</v>
      </c>
      <c r="C4" s="27" t="s">
        <v>105</v>
      </c>
      <c r="D4" s="29" t="s">
        <v>106</v>
      </c>
      <c r="E4" s="30">
        <v>30085</v>
      </c>
      <c r="F4" s="27" t="s">
        <v>167</v>
      </c>
      <c r="G4" s="27"/>
      <c r="H4" s="27"/>
      <c r="I4" s="27" t="s">
        <v>211</v>
      </c>
      <c r="J4" s="27" t="s">
        <v>212</v>
      </c>
      <c r="K4" s="27" t="s">
        <v>214</v>
      </c>
    </row>
    <row r="5" spans="1:11" x14ac:dyDescent="0.25">
      <c r="A5" s="54">
        <v>2</v>
      </c>
      <c r="B5" s="88">
        <v>2</v>
      </c>
      <c r="C5" s="27" t="s">
        <v>11</v>
      </c>
      <c r="D5" s="29" t="s">
        <v>168</v>
      </c>
      <c r="E5" s="30">
        <v>36334</v>
      </c>
      <c r="F5" s="27" t="s">
        <v>181</v>
      </c>
      <c r="G5" s="27"/>
      <c r="H5" s="27"/>
      <c r="I5" s="27" t="s">
        <v>211</v>
      </c>
      <c r="J5" s="27" t="s">
        <v>212</v>
      </c>
      <c r="K5" s="27" t="s">
        <v>215</v>
      </c>
    </row>
    <row r="6" spans="1:11" x14ac:dyDescent="0.25">
      <c r="A6" s="54">
        <v>3</v>
      </c>
      <c r="B6" s="88">
        <v>3</v>
      </c>
      <c r="C6" s="27" t="s">
        <v>107</v>
      </c>
      <c r="D6" s="29" t="s">
        <v>7</v>
      </c>
      <c r="E6" s="30">
        <v>33160</v>
      </c>
      <c r="F6" s="27" t="s">
        <v>167</v>
      </c>
      <c r="G6" s="27"/>
      <c r="H6" s="27"/>
      <c r="I6" s="27" t="s">
        <v>211</v>
      </c>
      <c r="J6" s="27" t="s">
        <v>212</v>
      </c>
      <c r="K6" s="27" t="s">
        <v>214</v>
      </c>
    </row>
    <row r="7" spans="1:11" x14ac:dyDescent="0.25">
      <c r="A7" s="54">
        <v>4</v>
      </c>
      <c r="B7" s="88">
        <v>4</v>
      </c>
      <c r="C7" s="27" t="s">
        <v>169</v>
      </c>
      <c r="D7" s="29" t="s">
        <v>15</v>
      </c>
      <c r="E7" s="30">
        <v>28629</v>
      </c>
      <c r="F7" s="27" t="s">
        <v>181</v>
      </c>
      <c r="G7" s="27"/>
      <c r="H7" s="27"/>
      <c r="I7" s="27" t="s">
        <v>211</v>
      </c>
      <c r="J7" s="27" t="s">
        <v>212</v>
      </c>
      <c r="K7" s="27" t="s">
        <v>215</v>
      </c>
    </row>
    <row r="8" spans="1:11" x14ac:dyDescent="0.25">
      <c r="A8" s="54">
        <v>5</v>
      </c>
      <c r="B8" s="88">
        <v>5</v>
      </c>
      <c r="C8" s="27" t="s">
        <v>108</v>
      </c>
      <c r="D8" s="29" t="s">
        <v>7</v>
      </c>
      <c r="E8" s="30">
        <v>36042</v>
      </c>
      <c r="F8" s="27" t="s">
        <v>167</v>
      </c>
      <c r="G8" s="27"/>
      <c r="H8" s="27"/>
      <c r="I8" s="27" t="s">
        <v>211</v>
      </c>
      <c r="J8" s="27" t="s">
        <v>212</v>
      </c>
      <c r="K8" s="27" t="s">
        <v>214</v>
      </c>
    </row>
    <row r="9" spans="1:11" x14ac:dyDescent="0.25">
      <c r="A9" s="54">
        <v>6</v>
      </c>
      <c r="B9" s="88">
        <v>6</v>
      </c>
      <c r="C9" s="27" t="s">
        <v>170</v>
      </c>
      <c r="D9" s="29" t="s">
        <v>15</v>
      </c>
      <c r="E9" s="30">
        <v>35668</v>
      </c>
      <c r="F9" s="27" t="s">
        <v>181</v>
      </c>
      <c r="G9" s="27"/>
      <c r="H9" s="27"/>
      <c r="I9" s="27" t="s">
        <v>211</v>
      </c>
      <c r="J9" s="27" t="s">
        <v>212</v>
      </c>
      <c r="K9" s="27" t="s">
        <v>215</v>
      </c>
    </row>
    <row r="10" spans="1:11" x14ac:dyDescent="0.25">
      <c r="A10" s="54">
        <v>7</v>
      </c>
      <c r="B10" s="88">
        <v>7</v>
      </c>
      <c r="C10" s="27" t="s">
        <v>11</v>
      </c>
      <c r="D10" s="29" t="s">
        <v>109</v>
      </c>
      <c r="E10" s="30">
        <v>37508</v>
      </c>
      <c r="F10" s="27" t="s">
        <v>167</v>
      </c>
      <c r="G10" s="27"/>
      <c r="H10" s="27"/>
      <c r="I10" s="27" t="s">
        <v>211</v>
      </c>
      <c r="J10" s="27" t="s">
        <v>212</v>
      </c>
      <c r="K10" s="27" t="s">
        <v>214</v>
      </c>
    </row>
    <row r="11" spans="1:11" x14ac:dyDescent="0.25">
      <c r="A11" s="54">
        <v>8</v>
      </c>
      <c r="B11" s="88">
        <v>8</v>
      </c>
      <c r="C11" s="27" t="s">
        <v>171</v>
      </c>
      <c r="D11" s="29" t="s">
        <v>15</v>
      </c>
      <c r="E11" s="30">
        <v>35579</v>
      </c>
      <c r="F11" s="27" t="s">
        <v>181</v>
      </c>
      <c r="G11" s="27"/>
      <c r="H11" s="27"/>
      <c r="I11" s="27" t="s">
        <v>211</v>
      </c>
      <c r="J11" s="27" t="s">
        <v>212</v>
      </c>
      <c r="K11" s="27" t="s">
        <v>215</v>
      </c>
    </row>
    <row r="12" spans="1:11" x14ac:dyDescent="0.25">
      <c r="A12" s="54">
        <v>9</v>
      </c>
      <c r="B12" s="88">
        <v>9</v>
      </c>
      <c r="C12" s="27" t="s">
        <v>110</v>
      </c>
      <c r="D12" s="29" t="s">
        <v>111</v>
      </c>
      <c r="E12" s="30">
        <v>35297</v>
      </c>
      <c r="F12" s="27" t="s">
        <v>167</v>
      </c>
      <c r="G12" s="27"/>
      <c r="H12" s="27"/>
      <c r="I12" s="27" t="s">
        <v>211</v>
      </c>
      <c r="J12" s="27" t="s">
        <v>212</v>
      </c>
      <c r="K12" s="27" t="s">
        <v>214</v>
      </c>
    </row>
    <row r="13" spans="1:11" x14ac:dyDescent="0.25">
      <c r="A13" s="54">
        <v>10</v>
      </c>
      <c r="B13" s="88">
        <v>10</v>
      </c>
      <c r="C13" s="27" t="s">
        <v>172</v>
      </c>
      <c r="D13" s="29" t="s">
        <v>17</v>
      </c>
      <c r="E13" s="30">
        <v>36702</v>
      </c>
      <c r="F13" s="27" t="s">
        <v>181</v>
      </c>
      <c r="G13" s="27"/>
      <c r="H13" s="27"/>
      <c r="I13" s="27" t="s">
        <v>211</v>
      </c>
      <c r="J13" s="27" t="s">
        <v>212</v>
      </c>
      <c r="K13" s="27" t="s">
        <v>215</v>
      </c>
    </row>
    <row r="14" spans="1:11" x14ac:dyDescent="0.25">
      <c r="A14" s="54">
        <v>11</v>
      </c>
      <c r="B14" s="88">
        <v>11</v>
      </c>
      <c r="C14" s="27" t="s">
        <v>112</v>
      </c>
      <c r="D14" s="29" t="s">
        <v>113</v>
      </c>
      <c r="E14" s="30">
        <v>36048</v>
      </c>
      <c r="F14" s="27" t="s">
        <v>167</v>
      </c>
      <c r="G14" s="27"/>
      <c r="H14" s="27"/>
      <c r="I14" s="27" t="s">
        <v>211</v>
      </c>
      <c r="J14" s="27" t="s">
        <v>212</v>
      </c>
      <c r="K14" s="27" t="s">
        <v>214</v>
      </c>
    </row>
    <row r="15" spans="1:11" x14ac:dyDescent="0.25">
      <c r="A15" s="54">
        <v>12</v>
      </c>
      <c r="B15" s="88">
        <v>12</v>
      </c>
      <c r="C15" s="27" t="s">
        <v>11</v>
      </c>
      <c r="D15" s="29" t="s">
        <v>173</v>
      </c>
      <c r="E15" s="30">
        <v>37688</v>
      </c>
      <c r="F15" s="27" t="s">
        <v>181</v>
      </c>
      <c r="G15" s="27"/>
      <c r="H15" s="27"/>
      <c r="I15" s="27" t="s">
        <v>211</v>
      </c>
      <c r="J15" s="27" t="s">
        <v>212</v>
      </c>
      <c r="K15" s="27" t="s">
        <v>215</v>
      </c>
    </row>
    <row r="16" spans="1:11" x14ac:dyDescent="0.25">
      <c r="A16" s="54">
        <v>13</v>
      </c>
      <c r="B16" s="88">
        <v>13</v>
      </c>
      <c r="C16" s="27" t="s">
        <v>114</v>
      </c>
      <c r="D16" s="29" t="s">
        <v>115</v>
      </c>
      <c r="E16" s="30">
        <v>36309</v>
      </c>
      <c r="F16" s="27" t="s">
        <v>167</v>
      </c>
      <c r="G16" s="27"/>
      <c r="H16" s="27"/>
      <c r="I16" s="27" t="s">
        <v>211</v>
      </c>
      <c r="J16" s="27" t="s">
        <v>212</v>
      </c>
      <c r="K16" s="27" t="s">
        <v>214</v>
      </c>
    </row>
    <row r="17" spans="1:11" x14ac:dyDescent="0.25">
      <c r="A17" s="54">
        <v>14</v>
      </c>
      <c r="B17" s="88">
        <v>14</v>
      </c>
      <c r="C17" s="27" t="s">
        <v>129</v>
      </c>
      <c r="D17" s="29" t="s">
        <v>127</v>
      </c>
      <c r="E17" s="30">
        <v>36800</v>
      </c>
      <c r="F17" s="27" t="s">
        <v>181</v>
      </c>
      <c r="G17" s="27"/>
      <c r="H17" s="27"/>
      <c r="I17" s="27" t="s">
        <v>211</v>
      </c>
      <c r="J17" s="27" t="s">
        <v>212</v>
      </c>
      <c r="K17" s="27" t="s">
        <v>215</v>
      </c>
    </row>
    <row r="18" spans="1:11" x14ac:dyDescent="0.25">
      <c r="A18" s="54">
        <v>15</v>
      </c>
      <c r="B18" s="88">
        <v>15</v>
      </c>
      <c r="C18" s="27" t="s">
        <v>44</v>
      </c>
      <c r="D18" s="29" t="s">
        <v>55</v>
      </c>
      <c r="E18" s="30">
        <v>30337</v>
      </c>
      <c r="F18" s="27" t="s">
        <v>167</v>
      </c>
      <c r="G18" s="27"/>
      <c r="H18" s="27"/>
      <c r="I18" s="27" t="s">
        <v>211</v>
      </c>
      <c r="J18" s="27" t="s">
        <v>212</v>
      </c>
      <c r="K18" s="27" t="s">
        <v>214</v>
      </c>
    </row>
    <row r="19" spans="1:11" x14ac:dyDescent="0.25">
      <c r="A19" s="54">
        <v>16</v>
      </c>
      <c r="B19" s="88">
        <v>16</v>
      </c>
      <c r="C19" s="27" t="s">
        <v>174</v>
      </c>
      <c r="D19" s="29" t="s">
        <v>175</v>
      </c>
      <c r="E19" s="30">
        <v>36027</v>
      </c>
      <c r="F19" s="27" t="s">
        <v>181</v>
      </c>
      <c r="G19" s="27"/>
      <c r="H19" s="27"/>
      <c r="I19" s="27" t="s">
        <v>211</v>
      </c>
      <c r="J19" s="27" t="s">
        <v>212</v>
      </c>
      <c r="K19" s="27" t="s">
        <v>215</v>
      </c>
    </row>
    <row r="20" spans="1:11" x14ac:dyDescent="0.25">
      <c r="A20" s="54">
        <v>17</v>
      </c>
      <c r="B20" s="88">
        <v>17</v>
      </c>
      <c r="C20" s="27" t="s">
        <v>116</v>
      </c>
      <c r="D20" s="29" t="s">
        <v>117</v>
      </c>
      <c r="E20" s="30">
        <v>37911</v>
      </c>
      <c r="F20" s="27" t="s">
        <v>167</v>
      </c>
      <c r="G20" s="27"/>
      <c r="H20" s="27"/>
      <c r="I20" s="27" t="s">
        <v>211</v>
      </c>
      <c r="J20" s="27" t="s">
        <v>212</v>
      </c>
      <c r="K20" s="27" t="s">
        <v>214</v>
      </c>
    </row>
    <row r="21" spans="1:11" x14ac:dyDescent="0.25">
      <c r="A21" s="54">
        <v>18</v>
      </c>
      <c r="B21" s="88">
        <v>18</v>
      </c>
      <c r="C21" s="27" t="s">
        <v>11</v>
      </c>
      <c r="D21" s="29" t="s">
        <v>19</v>
      </c>
      <c r="E21" s="30">
        <v>36202</v>
      </c>
      <c r="F21" s="27" t="s">
        <v>181</v>
      </c>
      <c r="G21" s="27"/>
      <c r="H21" s="27"/>
      <c r="I21" s="27" t="s">
        <v>211</v>
      </c>
      <c r="J21" s="27" t="s">
        <v>212</v>
      </c>
      <c r="K21" s="27" t="s">
        <v>215</v>
      </c>
    </row>
    <row r="22" spans="1:11" x14ac:dyDescent="0.25">
      <c r="A22" s="54">
        <v>19</v>
      </c>
      <c r="B22" s="88">
        <v>19</v>
      </c>
      <c r="C22" s="27" t="s">
        <v>16</v>
      </c>
      <c r="D22" s="29" t="s">
        <v>118</v>
      </c>
      <c r="E22" s="30">
        <v>37688</v>
      </c>
      <c r="F22" s="27" t="s">
        <v>167</v>
      </c>
      <c r="G22" s="27"/>
      <c r="H22" s="27"/>
      <c r="I22" s="27" t="s">
        <v>211</v>
      </c>
      <c r="J22" s="27" t="s">
        <v>212</v>
      </c>
      <c r="K22" s="27" t="s">
        <v>214</v>
      </c>
    </row>
    <row r="23" spans="1:11" x14ac:dyDescent="0.25">
      <c r="A23" s="54">
        <v>20</v>
      </c>
      <c r="B23" s="88">
        <v>20</v>
      </c>
      <c r="C23" s="27" t="s">
        <v>176</v>
      </c>
      <c r="D23" s="29" t="s">
        <v>177</v>
      </c>
      <c r="E23" s="30">
        <v>32421</v>
      </c>
      <c r="F23" s="27" t="s">
        <v>181</v>
      </c>
      <c r="G23" s="27"/>
      <c r="H23" s="27"/>
      <c r="I23" s="27" t="s">
        <v>211</v>
      </c>
      <c r="J23" s="27" t="s">
        <v>212</v>
      </c>
      <c r="K23" s="27" t="s">
        <v>215</v>
      </c>
    </row>
    <row r="24" spans="1:11" x14ac:dyDescent="0.25">
      <c r="A24" s="54">
        <v>21</v>
      </c>
      <c r="B24" s="88">
        <v>21</v>
      </c>
      <c r="C24" s="27" t="s">
        <v>119</v>
      </c>
      <c r="D24" s="29" t="s">
        <v>15</v>
      </c>
      <c r="E24" s="30">
        <v>34807</v>
      </c>
      <c r="F24" s="27" t="s">
        <v>167</v>
      </c>
      <c r="G24" s="27"/>
      <c r="H24" s="27"/>
      <c r="I24" s="27" t="s">
        <v>211</v>
      </c>
      <c r="J24" s="27" t="s">
        <v>212</v>
      </c>
      <c r="K24" s="27" t="s">
        <v>214</v>
      </c>
    </row>
    <row r="25" spans="1:11" x14ac:dyDescent="0.25">
      <c r="A25" s="54">
        <v>22</v>
      </c>
      <c r="B25" s="88">
        <v>22</v>
      </c>
      <c r="C25" s="27" t="s">
        <v>178</v>
      </c>
      <c r="D25" s="29" t="s">
        <v>179</v>
      </c>
      <c r="E25" s="30">
        <v>36585</v>
      </c>
      <c r="F25" s="27" t="s">
        <v>181</v>
      </c>
      <c r="G25" s="27"/>
      <c r="H25" s="27"/>
      <c r="I25" s="27" t="s">
        <v>211</v>
      </c>
      <c r="J25" s="27" t="s">
        <v>212</v>
      </c>
      <c r="K25" s="27" t="s">
        <v>215</v>
      </c>
    </row>
    <row r="26" spans="1:11" x14ac:dyDescent="0.25">
      <c r="A26" s="54">
        <v>23</v>
      </c>
      <c r="B26" s="88">
        <v>23</v>
      </c>
      <c r="C26" s="27" t="s">
        <v>120</v>
      </c>
      <c r="D26" s="29" t="s">
        <v>56</v>
      </c>
      <c r="E26" s="30">
        <v>37896</v>
      </c>
      <c r="F26" s="27" t="s">
        <v>167</v>
      </c>
      <c r="G26" s="27"/>
      <c r="H26" s="27"/>
      <c r="I26" s="27" t="s">
        <v>211</v>
      </c>
      <c r="J26" s="27" t="s">
        <v>212</v>
      </c>
      <c r="K26" s="27" t="s">
        <v>214</v>
      </c>
    </row>
    <row r="27" spans="1:11" x14ac:dyDescent="0.25">
      <c r="A27" s="54">
        <v>24</v>
      </c>
      <c r="B27" s="88">
        <v>24</v>
      </c>
      <c r="C27" s="27" t="s">
        <v>129</v>
      </c>
      <c r="D27" s="29" t="s">
        <v>61</v>
      </c>
      <c r="E27" s="30">
        <v>36445</v>
      </c>
      <c r="F27" s="27" t="s">
        <v>181</v>
      </c>
      <c r="G27" s="27"/>
      <c r="H27" s="27"/>
      <c r="I27" s="27" t="s">
        <v>211</v>
      </c>
      <c r="J27" s="27" t="s">
        <v>212</v>
      </c>
      <c r="K27" s="27" t="s">
        <v>215</v>
      </c>
    </row>
    <row r="28" spans="1:11" x14ac:dyDescent="0.25">
      <c r="A28" s="54">
        <v>25</v>
      </c>
      <c r="B28" s="88">
        <v>25</v>
      </c>
      <c r="C28" s="27" t="s">
        <v>11</v>
      </c>
      <c r="D28" s="29" t="s">
        <v>121</v>
      </c>
      <c r="E28" s="30">
        <v>36855</v>
      </c>
      <c r="F28" s="27" t="s">
        <v>167</v>
      </c>
      <c r="G28" s="27"/>
      <c r="H28" s="27"/>
      <c r="I28" s="27" t="s">
        <v>211</v>
      </c>
      <c r="J28" s="27" t="s">
        <v>212</v>
      </c>
      <c r="K28" s="27" t="s">
        <v>214</v>
      </c>
    </row>
    <row r="29" spans="1:11" x14ac:dyDescent="0.25">
      <c r="A29" s="54">
        <v>26</v>
      </c>
      <c r="B29" s="88">
        <v>26</v>
      </c>
      <c r="C29" s="27" t="s">
        <v>180</v>
      </c>
      <c r="D29" s="29" t="s">
        <v>61</v>
      </c>
      <c r="E29" s="30">
        <v>36778</v>
      </c>
      <c r="F29" s="27" t="s">
        <v>181</v>
      </c>
      <c r="G29" s="27"/>
      <c r="H29" s="27"/>
      <c r="I29" s="27" t="s">
        <v>211</v>
      </c>
      <c r="J29" s="27" t="s">
        <v>212</v>
      </c>
      <c r="K29" s="27" t="s">
        <v>215</v>
      </c>
    </row>
    <row r="30" spans="1:11" x14ac:dyDescent="0.25">
      <c r="A30" s="54">
        <v>27</v>
      </c>
      <c r="B30" s="88">
        <v>27</v>
      </c>
      <c r="C30" s="27" t="s">
        <v>9</v>
      </c>
      <c r="D30" s="29" t="s">
        <v>121</v>
      </c>
      <c r="E30" s="30">
        <v>36445</v>
      </c>
      <c r="F30" s="27" t="s">
        <v>167</v>
      </c>
      <c r="G30" s="27"/>
      <c r="H30" s="27"/>
      <c r="I30" s="27" t="s">
        <v>211</v>
      </c>
      <c r="J30" s="27" t="s">
        <v>212</v>
      </c>
      <c r="K30" s="27" t="s">
        <v>214</v>
      </c>
    </row>
    <row r="31" spans="1:11" x14ac:dyDescent="0.25">
      <c r="A31" s="54">
        <v>28</v>
      </c>
      <c r="B31" s="88">
        <v>28</v>
      </c>
      <c r="C31" s="27" t="s">
        <v>182</v>
      </c>
      <c r="D31" s="29" t="s">
        <v>60</v>
      </c>
      <c r="E31" s="30">
        <v>29990</v>
      </c>
      <c r="F31" s="27" t="s">
        <v>183</v>
      </c>
      <c r="G31" s="27"/>
      <c r="H31" s="27"/>
      <c r="I31" s="27" t="s">
        <v>211</v>
      </c>
      <c r="J31" s="27" t="s">
        <v>213</v>
      </c>
      <c r="K31" s="27"/>
    </row>
    <row r="32" spans="1:11" x14ac:dyDescent="0.25">
      <c r="A32" s="54">
        <v>29</v>
      </c>
      <c r="B32" s="88">
        <v>29</v>
      </c>
      <c r="C32" s="27" t="s">
        <v>11</v>
      </c>
      <c r="D32" s="29" t="s">
        <v>122</v>
      </c>
      <c r="E32" s="30">
        <v>37075</v>
      </c>
      <c r="F32" s="27" t="s">
        <v>167</v>
      </c>
      <c r="G32" s="27"/>
      <c r="H32" s="27"/>
      <c r="I32" s="27" t="s">
        <v>211</v>
      </c>
      <c r="J32" s="27" t="s">
        <v>212</v>
      </c>
      <c r="K32" s="27" t="s">
        <v>214</v>
      </c>
    </row>
    <row r="33" spans="1:11" x14ac:dyDescent="0.25">
      <c r="A33" s="54">
        <v>30</v>
      </c>
      <c r="B33" s="88">
        <v>30</v>
      </c>
      <c r="C33" s="27" t="s">
        <v>11</v>
      </c>
      <c r="D33" s="29" t="s">
        <v>122</v>
      </c>
      <c r="E33" s="30">
        <v>37950</v>
      </c>
      <c r="F33" s="27" t="s">
        <v>167</v>
      </c>
      <c r="G33" s="27"/>
      <c r="H33" s="27"/>
      <c r="I33" s="27" t="s">
        <v>211</v>
      </c>
      <c r="J33" s="27" t="s">
        <v>212</v>
      </c>
      <c r="K33" s="27" t="s">
        <v>214</v>
      </c>
    </row>
    <row r="34" spans="1:11" x14ac:dyDescent="0.25">
      <c r="A34" s="54">
        <v>31</v>
      </c>
      <c r="B34" s="88">
        <v>31</v>
      </c>
      <c r="C34" s="27" t="s">
        <v>123</v>
      </c>
      <c r="D34" s="29" t="s">
        <v>124</v>
      </c>
      <c r="E34" s="30">
        <v>36123</v>
      </c>
      <c r="F34" s="27" t="s">
        <v>167</v>
      </c>
      <c r="G34" s="27"/>
      <c r="H34" s="27"/>
      <c r="I34" s="27" t="s">
        <v>211</v>
      </c>
      <c r="J34" s="27" t="s">
        <v>212</v>
      </c>
      <c r="K34" s="27" t="s">
        <v>214</v>
      </c>
    </row>
    <row r="35" spans="1:11" x14ac:dyDescent="0.25">
      <c r="A35" s="54">
        <v>32</v>
      </c>
      <c r="B35" s="88">
        <v>32</v>
      </c>
      <c r="C35" s="27" t="s">
        <v>11</v>
      </c>
      <c r="D35" s="29" t="s">
        <v>125</v>
      </c>
      <c r="E35" s="30">
        <v>37173</v>
      </c>
      <c r="F35" s="27" t="s">
        <v>167</v>
      </c>
      <c r="G35" s="27"/>
      <c r="H35" s="27"/>
      <c r="I35" s="27" t="s">
        <v>211</v>
      </c>
      <c r="J35" s="27" t="s">
        <v>212</v>
      </c>
      <c r="K35" s="27" t="s">
        <v>214</v>
      </c>
    </row>
    <row r="36" spans="1:11" x14ac:dyDescent="0.25">
      <c r="A36" s="54">
        <v>33</v>
      </c>
      <c r="B36" s="88">
        <v>33</v>
      </c>
      <c r="C36" s="27" t="s">
        <v>126</v>
      </c>
      <c r="D36" s="29" t="s">
        <v>48</v>
      </c>
      <c r="E36" s="30">
        <v>35391</v>
      </c>
      <c r="F36" s="27" t="s">
        <v>167</v>
      </c>
      <c r="G36" s="27"/>
      <c r="H36" s="27"/>
      <c r="I36" s="27" t="s">
        <v>211</v>
      </c>
      <c r="J36" s="27" t="s">
        <v>212</v>
      </c>
      <c r="K36" s="27" t="s">
        <v>214</v>
      </c>
    </row>
    <row r="37" spans="1:11" x14ac:dyDescent="0.25">
      <c r="A37" s="54">
        <v>34</v>
      </c>
      <c r="B37" s="88">
        <v>34</v>
      </c>
      <c r="C37" s="27" t="s">
        <v>57</v>
      </c>
      <c r="D37" s="29" t="s">
        <v>127</v>
      </c>
      <c r="E37" s="30">
        <v>37800</v>
      </c>
      <c r="F37" s="27" t="s">
        <v>167</v>
      </c>
      <c r="G37" s="27"/>
      <c r="H37" s="27"/>
      <c r="I37" s="27" t="s">
        <v>211</v>
      </c>
      <c r="J37" s="27" t="s">
        <v>212</v>
      </c>
      <c r="K37" s="27" t="s">
        <v>214</v>
      </c>
    </row>
    <row r="38" spans="1:11" x14ac:dyDescent="0.25">
      <c r="A38" s="54">
        <v>35</v>
      </c>
      <c r="B38" s="88">
        <v>35</v>
      </c>
      <c r="C38" s="27" t="s">
        <v>11</v>
      </c>
      <c r="D38" s="29" t="s">
        <v>128</v>
      </c>
      <c r="E38" s="30">
        <v>35468</v>
      </c>
      <c r="F38" s="27" t="s">
        <v>167</v>
      </c>
      <c r="G38" s="27"/>
      <c r="H38" s="27"/>
      <c r="I38" s="27" t="s">
        <v>211</v>
      </c>
      <c r="J38" s="27" t="s">
        <v>212</v>
      </c>
      <c r="K38" s="27" t="s">
        <v>214</v>
      </c>
    </row>
    <row r="39" spans="1:11" x14ac:dyDescent="0.25">
      <c r="A39" s="54">
        <v>36</v>
      </c>
      <c r="B39" s="88">
        <v>36</v>
      </c>
      <c r="C39" s="27" t="s">
        <v>129</v>
      </c>
      <c r="D39" s="29" t="s">
        <v>19</v>
      </c>
      <c r="E39" s="30">
        <v>36840</v>
      </c>
      <c r="F39" s="27" t="s">
        <v>167</v>
      </c>
      <c r="G39" s="27"/>
      <c r="H39" s="27"/>
      <c r="I39" s="27" t="s">
        <v>211</v>
      </c>
      <c r="J39" s="27" t="s">
        <v>212</v>
      </c>
      <c r="K39" s="27" t="s">
        <v>214</v>
      </c>
    </row>
    <row r="40" spans="1:11" x14ac:dyDescent="0.25">
      <c r="A40" s="54">
        <v>37</v>
      </c>
      <c r="B40" s="88">
        <v>37</v>
      </c>
      <c r="C40" s="27" t="s">
        <v>130</v>
      </c>
      <c r="D40" s="29" t="s">
        <v>21</v>
      </c>
      <c r="E40" s="30">
        <v>36131</v>
      </c>
      <c r="F40" s="27" t="s">
        <v>167</v>
      </c>
      <c r="G40" s="27"/>
      <c r="H40" s="27"/>
      <c r="I40" s="27" t="s">
        <v>211</v>
      </c>
      <c r="J40" s="27" t="s">
        <v>212</v>
      </c>
      <c r="K40" s="27" t="s">
        <v>214</v>
      </c>
    </row>
    <row r="41" spans="1:11" x14ac:dyDescent="0.25">
      <c r="A41" s="54">
        <v>38</v>
      </c>
      <c r="B41" s="88">
        <v>38</v>
      </c>
      <c r="C41" s="27" t="s">
        <v>131</v>
      </c>
      <c r="D41" s="29" t="s">
        <v>132</v>
      </c>
      <c r="E41" s="30">
        <v>35448</v>
      </c>
      <c r="F41" s="27" t="s">
        <v>167</v>
      </c>
      <c r="G41" s="27"/>
      <c r="H41" s="27"/>
      <c r="I41" s="27" t="s">
        <v>211</v>
      </c>
      <c r="J41" s="27" t="s">
        <v>212</v>
      </c>
      <c r="K41" s="27" t="s">
        <v>214</v>
      </c>
    </row>
    <row r="42" spans="1:11" x14ac:dyDescent="0.25">
      <c r="A42" s="54">
        <v>39</v>
      </c>
      <c r="B42" s="88">
        <v>39</v>
      </c>
      <c r="C42" s="27" t="s">
        <v>16</v>
      </c>
      <c r="D42" s="29" t="s">
        <v>132</v>
      </c>
      <c r="E42" s="30">
        <v>35903</v>
      </c>
      <c r="F42" s="27" t="s">
        <v>167</v>
      </c>
      <c r="G42" s="27"/>
      <c r="H42" s="27"/>
      <c r="I42" s="27" t="s">
        <v>211</v>
      </c>
      <c r="J42" s="27" t="s">
        <v>212</v>
      </c>
      <c r="K42" s="27" t="s">
        <v>214</v>
      </c>
    </row>
    <row r="43" spans="1:11" x14ac:dyDescent="0.25">
      <c r="A43" s="54">
        <v>40</v>
      </c>
      <c r="B43" s="88">
        <v>40</v>
      </c>
      <c r="C43" s="27" t="s">
        <v>133</v>
      </c>
      <c r="D43" s="29" t="s">
        <v>23</v>
      </c>
      <c r="E43" s="30">
        <v>36278</v>
      </c>
      <c r="F43" s="27" t="s">
        <v>167</v>
      </c>
      <c r="G43" s="27"/>
      <c r="H43" s="27"/>
      <c r="I43" s="27" t="s">
        <v>211</v>
      </c>
      <c r="J43" s="27" t="s">
        <v>212</v>
      </c>
      <c r="K43" s="27" t="s">
        <v>214</v>
      </c>
    </row>
    <row r="44" spans="1:11" x14ac:dyDescent="0.25">
      <c r="A44" s="54">
        <v>41</v>
      </c>
      <c r="B44" s="88">
        <v>41</v>
      </c>
      <c r="C44" s="27" t="s">
        <v>134</v>
      </c>
      <c r="D44" s="29" t="s">
        <v>23</v>
      </c>
      <c r="E44" s="30">
        <v>35792</v>
      </c>
      <c r="F44" s="27" t="s">
        <v>167</v>
      </c>
      <c r="G44" s="27"/>
      <c r="H44" s="27"/>
      <c r="I44" s="27" t="s">
        <v>211</v>
      </c>
      <c r="J44" s="27" t="s">
        <v>212</v>
      </c>
      <c r="K44" s="27" t="s">
        <v>214</v>
      </c>
    </row>
    <row r="45" spans="1:11" x14ac:dyDescent="0.25">
      <c r="A45" s="54">
        <v>42</v>
      </c>
      <c r="B45" s="88">
        <v>42</v>
      </c>
      <c r="C45" s="27" t="s">
        <v>135</v>
      </c>
      <c r="D45" s="29" t="s">
        <v>23</v>
      </c>
      <c r="E45" s="30">
        <v>37955</v>
      </c>
      <c r="F45" s="27" t="s">
        <v>167</v>
      </c>
      <c r="G45" s="27"/>
      <c r="H45" s="27"/>
      <c r="I45" s="27" t="s">
        <v>211</v>
      </c>
      <c r="J45" s="27" t="s">
        <v>212</v>
      </c>
      <c r="K45" s="27" t="s">
        <v>214</v>
      </c>
    </row>
    <row r="46" spans="1:11" x14ac:dyDescent="0.25">
      <c r="A46" s="54">
        <v>43</v>
      </c>
      <c r="B46" s="88">
        <v>43</v>
      </c>
      <c r="C46" s="27" t="s">
        <v>136</v>
      </c>
      <c r="D46" s="29" t="s">
        <v>23</v>
      </c>
      <c r="E46" s="30">
        <v>37854</v>
      </c>
      <c r="F46" s="27" t="s">
        <v>167</v>
      </c>
      <c r="G46" s="27"/>
      <c r="H46" s="27"/>
      <c r="I46" s="27" t="s">
        <v>211</v>
      </c>
      <c r="J46" s="27" t="s">
        <v>212</v>
      </c>
      <c r="K46" s="27" t="s">
        <v>214</v>
      </c>
    </row>
    <row r="47" spans="1:11" x14ac:dyDescent="0.25">
      <c r="A47" s="54">
        <v>44</v>
      </c>
      <c r="B47" s="88">
        <v>44</v>
      </c>
      <c r="C47" s="27" t="s">
        <v>137</v>
      </c>
      <c r="D47" s="29" t="s">
        <v>23</v>
      </c>
      <c r="E47" s="30">
        <v>36342</v>
      </c>
      <c r="F47" s="27" t="s">
        <v>167</v>
      </c>
      <c r="G47" s="27"/>
      <c r="H47" s="27"/>
      <c r="I47" s="27" t="s">
        <v>211</v>
      </c>
      <c r="J47" s="27" t="s">
        <v>212</v>
      </c>
      <c r="K47" s="27" t="s">
        <v>214</v>
      </c>
    </row>
    <row r="48" spans="1:11" x14ac:dyDescent="0.25">
      <c r="A48" s="54">
        <v>45</v>
      </c>
      <c r="B48" s="88">
        <v>45</v>
      </c>
      <c r="C48" s="27" t="s">
        <v>11</v>
      </c>
      <c r="D48" s="29" t="s">
        <v>138</v>
      </c>
      <c r="E48" s="30">
        <v>36205</v>
      </c>
      <c r="F48" s="27" t="s">
        <v>167</v>
      </c>
      <c r="G48" s="27"/>
      <c r="H48" s="27"/>
      <c r="I48" s="27" t="s">
        <v>211</v>
      </c>
      <c r="J48" s="27" t="s">
        <v>212</v>
      </c>
      <c r="K48" s="27" t="s">
        <v>214</v>
      </c>
    </row>
    <row r="49" spans="1:11" x14ac:dyDescent="0.25">
      <c r="A49" s="54">
        <v>46</v>
      </c>
      <c r="B49" s="88">
        <v>46</v>
      </c>
      <c r="C49" s="27" t="s">
        <v>139</v>
      </c>
      <c r="D49" s="29" t="s">
        <v>140</v>
      </c>
      <c r="E49" s="30">
        <v>37145</v>
      </c>
      <c r="F49" s="27" t="s">
        <v>167</v>
      </c>
      <c r="G49" s="27"/>
      <c r="H49" s="27"/>
      <c r="I49" s="27" t="s">
        <v>211</v>
      </c>
      <c r="J49" s="27" t="s">
        <v>212</v>
      </c>
      <c r="K49" s="27" t="s">
        <v>214</v>
      </c>
    </row>
    <row r="50" spans="1:11" x14ac:dyDescent="0.25">
      <c r="A50" s="54">
        <v>47</v>
      </c>
      <c r="B50" s="88">
        <v>47</v>
      </c>
      <c r="C50" s="27" t="s">
        <v>141</v>
      </c>
      <c r="D50" s="29" t="s">
        <v>142</v>
      </c>
      <c r="E50" s="30">
        <v>36816</v>
      </c>
      <c r="F50" s="27" t="s">
        <v>167</v>
      </c>
      <c r="G50" s="27"/>
      <c r="H50" s="27"/>
      <c r="I50" s="27" t="s">
        <v>211</v>
      </c>
      <c r="J50" s="27" t="s">
        <v>212</v>
      </c>
      <c r="K50" s="27" t="s">
        <v>214</v>
      </c>
    </row>
    <row r="51" spans="1:11" x14ac:dyDescent="0.25">
      <c r="A51" s="54">
        <v>48</v>
      </c>
      <c r="B51" s="88">
        <v>48</v>
      </c>
      <c r="C51" s="27" t="s">
        <v>143</v>
      </c>
      <c r="D51" s="29" t="s">
        <v>12</v>
      </c>
      <c r="E51" s="30">
        <v>37107</v>
      </c>
      <c r="F51" s="27" t="s">
        <v>167</v>
      </c>
      <c r="G51" s="27"/>
      <c r="H51" s="27"/>
      <c r="I51" s="27" t="s">
        <v>211</v>
      </c>
      <c r="J51" s="27" t="s">
        <v>212</v>
      </c>
      <c r="K51" s="27" t="s">
        <v>214</v>
      </c>
    </row>
    <row r="52" spans="1:11" x14ac:dyDescent="0.25">
      <c r="A52" s="54">
        <v>49</v>
      </c>
      <c r="B52" s="88">
        <v>49</v>
      </c>
      <c r="C52" s="27" t="s">
        <v>144</v>
      </c>
      <c r="D52" s="29" t="s">
        <v>27</v>
      </c>
      <c r="E52" s="30">
        <v>36555</v>
      </c>
      <c r="F52" s="27" t="s">
        <v>167</v>
      </c>
      <c r="G52" s="27"/>
      <c r="H52" s="27"/>
      <c r="I52" s="27" t="s">
        <v>211</v>
      </c>
      <c r="J52" s="27" t="s">
        <v>212</v>
      </c>
      <c r="K52" s="27" t="s">
        <v>214</v>
      </c>
    </row>
    <row r="53" spans="1:11" x14ac:dyDescent="0.25">
      <c r="A53" s="54">
        <v>50</v>
      </c>
      <c r="B53" s="88">
        <v>50</v>
      </c>
      <c r="C53" s="27" t="s">
        <v>145</v>
      </c>
      <c r="D53" s="29" t="s">
        <v>146</v>
      </c>
      <c r="E53" s="30">
        <v>33147</v>
      </c>
      <c r="F53" s="27" t="s">
        <v>167</v>
      </c>
      <c r="G53" s="27"/>
      <c r="H53" s="27"/>
      <c r="I53" s="27" t="s">
        <v>211</v>
      </c>
      <c r="J53" s="27" t="s">
        <v>212</v>
      </c>
      <c r="K53" s="27" t="s">
        <v>214</v>
      </c>
    </row>
    <row r="54" spans="1:11" x14ac:dyDescent="0.25">
      <c r="A54" s="54">
        <v>51</v>
      </c>
      <c r="B54" s="88">
        <v>51</v>
      </c>
      <c r="C54" s="27" t="s">
        <v>11</v>
      </c>
      <c r="D54" s="29" t="s">
        <v>24</v>
      </c>
      <c r="E54" s="30">
        <v>35950</v>
      </c>
      <c r="F54" s="27" t="s">
        <v>167</v>
      </c>
      <c r="G54" s="27"/>
      <c r="H54" s="27"/>
      <c r="I54" s="27" t="s">
        <v>211</v>
      </c>
      <c r="J54" s="27" t="s">
        <v>212</v>
      </c>
      <c r="K54" s="27" t="s">
        <v>214</v>
      </c>
    </row>
    <row r="55" spans="1:11" x14ac:dyDescent="0.25">
      <c r="A55" s="54">
        <v>52</v>
      </c>
      <c r="B55" s="88">
        <v>52</v>
      </c>
      <c r="C55" s="27" t="s">
        <v>11</v>
      </c>
      <c r="D55" s="29" t="s">
        <v>147</v>
      </c>
      <c r="E55" s="30">
        <v>35712</v>
      </c>
      <c r="F55" s="27" t="s">
        <v>167</v>
      </c>
      <c r="G55" s="27"/>
      <c r="H55" s="27"/>
      <c r="I55" s="27" t="s">
        <v>211</v>
      </c>
      <c r="J55" s="27" t="s">
        <v>212</v>
      </c>
      <c r="K55" s="27" t="s">
        <v>214</v>
      </c>
    </row>
    <row r="56" spans="1:11" x14ac:dyDescent="0.25">
      <c r="A56" s="54">
        <v>53</v>
      </c>
      <c r="B56" s="88">
        <v>53</v>
      </c>
      <c r="C56" s="27" t="s">
        <v>16</v>
      </c>
      <c r="D56" s="29" t="s">
        <v>148</v>
      </c>
      <c r="E56" s="30">
        <v>37445</v>
      </c>
      <c r="F56" s="27" t="s">
        <v>167</v>
      </c>
      <c r="G56" s="27"/>
      <c r="H56" s="27"/>
      <c r="I56" s="27" t="s">
        <v>211</v>
      </c>
      <c r="J56" s="27" t="s">
        <v>212</v>
      </c>
      <c r="K56" s="27" t="s">
        <v>214</v>
      </c>
    </row>
    <row r="57" spans="1:11" x14ac:dyDescent="0.25">
      <c r="A57" s="54">
        <v>54</v>
      </c>
      <c r="B57" s="88">
        <v>54</v>
      </c>
      <c r="C57" s="27" t="s">
        <v>149</v>
      </c>
      <c r="D57" s="29" t="s">
        <v>25</v>
      </c>
      <c r="E57" s="30">
        <v>37023</v>
      </c>
      <c r="F57" s="27" t="s">
        <v>167</v>
      </c>
      <c r="G57" s="27"/>
      <c r="H57" s="27"/>
      <c r="I57" s="27" t="s">
        <v>211</v>
      </c>
      <c r="J57" s="27" t="s">
        <v>212</v>
      </c>
      <c r="K57" s="27" t="s">
        <v>214</v>
      </c>
    </row>
    <row r="58" spans="1:11" x14ac:dyDescent="0.25">
      <c r="A58" s="54">
        <v>55</v>
      </c>
      <c r="B58" s="88">
        <v>55</v>
      </c>
      <c r="C58" s="27" t="s">
        <v>150</v>
      </c>
      <c r="D58" s="29" t="s">
        <v>151</v>
      </c>
      <c r="E58" s="30">
        <v>35485</v>
      </c>
      <c r="F58" s="27" t="s">
        <v>167</v>
      </c>
      <c r="G58" s="27"/>
      <c r="H58" s="27"/>
      <c r="I58" s="27" t="s">
        <v>211</v>
      </c>
      <c r="J58" s="27" t="s">
        <v>212</v>
      </c>
      <c r="K58" s="27" t="s">
        <v>214</v>
      </c>
    </row>
    <row r="59" spans="1:11" x14ac:dyDescent="0.25">
      <c r="A59" s="54">
        <v>56</v>
      </c>
      <c r="B59" s="88">
        <v>56</v>
      </c>
      <c r="C59" s="27" t="s">
        <v>16</v>
      </c>
      <c r="D59" s="29" t="s">
        <v>152</v>
      </c>
      <c r="E59" s="30">
        <v>36754</v>
      </c>
      <c r="F59" s="27" t="s">
        <v>167</v>
      </c>
      <c r="G59" s="27"/>
      <c r="H59" s="27"/>
      <c r="I59" s="27" t="s">
        <v>211</v>
      </c>
      <c r="J59" s="27" t="s">
        <v>212</v>
      </c>
      <c r="K59" s="27" t="s">
        <v>214</v>
      </c>
    </row>
    <row r="60" spans="1:11" x14ac:dyDescent="0.25">
      <c r="A60" s="54">
        <v>57</v>
      </c>
      <c r="B60" s="88">
        <v>57</v>
      </c>
      <c r="C60" s="27" t="s">
        <v>153</v>
      </c>
      <c r="D60" s="29" t="s">
        <v>154</v>
      </c>
      <c r="E60" s="30">
        <v>35656</v>
      </c>
      <c r="F60" s="27" t="s">
        <v>167</v>
      </c>
      <c r="G60" s="27"/>
      <c r="H60" s="27"/>
      <c r="I60" s="27" t="s">
        <v>211</v>
      </c>
      <c r="J60" s="27" t="s">
        <v>212</v>
      </c>
      <c r="K60" s="27" t="s">
        <v>214</v>
      </c>
    </row>
    <row r="61" spans="1:11" x14ac:dyDescent="0.25">
      <c r="A61" s="54">
        <v>58</v>
      </c>
      <c r="B61" s="88">
        <v>58</v>
      </c>
      <c r="C61" s="27" t="s">
        <v>11</v>
      </c>
      <c r="D61" s="29" t="s">
        <v>18</v>
      </c>
      <c r="E61" s="30">
        <v>37406</v>
      </c>
      <c r="F61" s="27" t="s">
        <v>167</v>
      </c>
      <c r="G61" s="27"/>
      <c r="H61" s="27"/>
      <c r="I61" s="27" t="s">
        <v>211</v>
      </c>
      <c r="J61" s="27" t="s">
        <v>212</v>
      </c>
      <c r="K61" s="27" t="s">
        <v>214</v>
      </c>
    </row>
    <row r="62" spans="1:11" x14ac:dyDescent="0.25">
      <c r="A62" s="54">
        <v>59</v>
      </c>
      <c r="B62" s="88">
        <v>59</v>
      </c>
      <c r="C62" s="27" t="s">
        <v>11</v>
      </c>
      <c r="D62" s="29" t="s">
        <v>18</v>
      </c>
      <c r="E62" s="30">
        <v>36883</v>
      </c>
      <c r="F62" s="27" t="s">
        <v>167</v>
      </c>
      <c r="G62" s="27"/>
      <c r="H62" s="27"/>
      <c r="I62" s="27" t="s">
        <v>211</v>
      </c>
      <c r="J62" s="27" t="s">
        <v>212</v>
      </c>
      <c r="K62" s="27" t="s">
        <v>214</v>
      </c>
    </row>
    <row r="63" spans="1:11" x14ac:dyDescent="0.25">
      <c r="A63" s="54">
        <v>60</v>
      </c>
      <c r="B63" s="88">
        <v>60</v>
      </c>
      <c r="C63" s="27" t="s">
        <v>43</v>
      </c>
      <c r="D63" s="29" t="s">
        <v>18</v>
      </c>
      <c r="E63" s="30">
        <v>36445</v>
      </c>
      <c r="F63" s="27" t="s">
        <v>167</v>
      </c>
      <c r="G63" s="27"/>
      <c r="H63" s="27"/>
      <c r="I63" s="27" t="s">
        <v>211</v>
      </c>
      <c r="J63" s="27" t="s">
        <v>212</v>
      </c>
      <c r="K63" s="27" t="s">
        <v>214</v>
      </c>
    </row>
    <row r="64" spans="1:11" x14ac:dyDescent="0.25">
      <c r="A64" s="54">
        <v>61</v>
      </c>
      <c r="B64" s="88">
        <v>61</v>
      </c>
      <c r="C64" s="27" t="s">
        <v>155</v>
      </c>
      <c r="D64" s="29" t="s">
        <v>45</v>
      </c>
      <c r="E64" s="30">
        <v>37506</v>
      </c>
      <c r="F64" s="27" t="s">
        <v>167</v>
      </c>
      <c r="G64" s="27"/>
      <c r="H64" s="27"/>
      <c r="I64" s="27" t="s">
        <v>211</v>
      </c>
      <c r="J64" s="27" t="s">
        <v>212</v>
      </c>
      <c r="K64" s="27" t="s">
        <v>214</v>
      </c>
    </row>
    <row r="65" spans="1:11" x14ac:dyDescent="0.25">
      <c r="A65" s="54">
        <v>62</v>
      </c>
      <c r="B65" s="88">
        <v>62</v>
      </c>
      <c r="C65" s="27" t="s">
        <v>156</v>
      </c>
      <c r="D65" s="29" t="s">
        <v>49</v>
      </c>
      <c r="E65" s="30">
        <v>36084</v>
      </c>
      <c r="F65" s="27" t="s">
        <v>167</v>
      </c>
      <c r="G65" s="27"/>
      <c r="H65" s="27"/>
      <c r="I65" s="27" t="s">
        <v>211</v>
      </c>
      <c r="J65" s="27" t="s">
        <v>212</v>
      </c>
      <c r="K65" s="27" t="s">
        <v>214</v>
      </c>
    </row>
    <row r="66" spans="1:11" x14ac:dyDescent="0.25">
      <c r="A66" s="54">
        <v>63</v>
      </c>
      <c r="B66" s="88">
        <v>63</v>
      </c>
      <c r="C66" s="27" t="s">
        <v>11</v>
      </c>
      <c r="D66" s="29" t="s">
        <v>20</v>
      </c>
      <c r="E66" s="30">
        <v>35523</v>
      </c>
      <c r="F66" s="27" t="s">
        <v>167</v>
      </c>
      <c r="G66" s="27"/>
      <c r="H66" s="27"/>
      <c r="I66" s="27" t="s">
        <v>211</v>
      </c>
      <c r="J66" s="27" t="s">
        <v>212</v>
      </c>
      <c r="K66" s="27" t="s">
        <v>214</v>
      </c>
    </row>
    <row r="67" spans="1:11" x14ac:dyDescent="0.25">
      <c r="A67" s="54">
        <v>64</v>
      </c>
      <c r="B67" s="88">
        <v>64</v>
      </c>
      <c r="C67" s="27" t="s">
        <v>157</v>
      </c>
      <c r="D67" s="29" t="s">
        <v>20</v>
      </c>
      <c r="E67" s="30">
        <v>33511</v>
      </c>
      <c r="F67" s="27" t="s">
        <v>167</v>
      </c>
      <c r="G67" s="27"/>
      <c r="H67" s="27"/>
      <c r="I67" s="27" t="s">
        <v>211</v>
      </c>
      <c r="J67" s="27" t="s">
        <v>212</v>
      </c>
      <c r="K67" s="27" t="s">
        <v>214</v>
      </c>
    </row>
    <row r="68" spans="1:11" x14ac:dyDescent="0.25">
      <c r="A68" s="54">
        <v>65</v>
      </c>
      <c r="B68" s="88">
        <v>65</v>
      </c>
      <c r="C68" s="27" t="s">
        <v>158</v>
      </c>
      <c r="D68" s="29" t="s">
        <v>20</v>
      </c>
      <c r="E68" s="30">
        <v>34141</v>
      </c>
      <c r="F68" s="27" t="s">
        <v>167</v>
      </c>
      <c r="G68" s="27"/>
      <c r="H68" s="27"/>
      <c r="I68" s="27" t="s">
        <v>211</v>
      </c>
      <c r="J68" s="27" t="s">
        <v>212</v>
      </c>
      <c r="K68" s="27" t="s">
        <v>214</v>
      </c>
    </row>
    <row r="69" spans="1:11" x14ac:dyDescent="0.25">
      <c r="A69" s="54">
        <v>66</v>
      </c>
      <c r="B69" s="88">
        <v>66</v>
      </c>
      <c r="C69" s="27" t="s">
        <v>159</v>
      </c>
      <c r="D69" s="29" t="s">
        <v>20</v>
      </c>
      <c r="E69" s="30">
        <v>35170</v>
      </c>
      <c r="F69" s="27" t="s">
        <v>167</v>
      </c>
      <c r="G69" s="27"/>
      <c r="H69" s="27"/>
      <c r="I69" s="27" t="s">
        <v>211</v>
      </c>
      <c r="J69" s="27" t="s">
        <v>212</v>
      </c>
      <c r="K69" s="27" t="s">
        <v>214</v>
      </c>
    </row>
    <row r="70" spans="1:11" x14ac:dyDescent="0.25">
      <c r="A70" s="54">
        <v>67</v>
      </c>
      <c r="B70" s="88">
        <v>67</v>
      </c>
      <c r="C70" s="27" t="s">
        <v>160</v>
      </c>
      <c r="D70" s="29" t="s">
        <v>161</v>
      </c>
      <c r="E70" s="30">
        <v>37147</v>
      </c>
      <c r="F70" s="27" t="s">
        <v>167</v>
      </c>
      <c r="G70" s="27"/>
      <c r="H70" s="27"/>
      <c r="I70" s="27" t="s">
        <v>211</v>
      </c>
      <c r="J70" s="27" t="s">
        <v>212</v>
      </c>
      <c r="K70" s="27" t="s">
        <v>214</v>
      </c>
    </row>
    <row r="71" spans="1:11" x14ac:dyDescent="0.25">
      <c r="A71" s="54">
        <v>68</v>
      </c>
      <c r="B71" s="88">
        <v>68</v>
      </c>
      <c r="C71" s="27" t="s">
        <v>162</v>
      </c>
      <c r="D71" s="29" t="s">
        <v>161</v>
      </c>
      <c r="E71" s="30">
        <v>37627</v>
      </c>
      <c r="F71" s="27" t="s">
        <v>167</v>
      </c>
      <c r="G71" s="27"/>
      <c r="H71" s="27"/>
      <c r="I71" s="27" t="s">
        <v>211</v>
      </c>
      <c r="J71" s="27" t="s">
        <v>212</v>
      </c>
      <c r="K71" s="27" t="s">
        <v>214</v>
      </c>
    </row>
    <row r="72" spans="1:11" x14ac:dyDescent="0.25">
      <c r="A72" s="54">
        <v>69</v>
      </c>
      <c r="B72" s="88">
        <v>69</v>
      </c>
      <c r="C72" s="27" t="s">
        <v>116</v>
      </c>
      <c r="D72" s="29" t="s">
        <v>58</v>
      </c>
      <c r="E72" s="30">
        <v>36107</v>
      </c>
      <c r="F72" s="27" t="s">
        <v>167</v>
      </c>
      <c r="G72" s="27"/>
      <c r="H72" s="27"/>
      <c r="I72" s="27" t="s">
        <v>211</v>
      </c>
      <c r="J72" s="27" t="s">
        <v>212</v>
      </c>
      <c r="K72" s="27" t="s">
        <v>214</v>
      </c>
    </row>
    <row r="73" spans="1:11" x14ac:dyDescent="0.25">
      <c r="A73" s="54">
        <v>70</v>
      </c>
      <c r="B73" s="88">
        <v>70</v>
      </c>
      <c r="C73" s="27" t="s">
        <v>163</v>
      </c>
      <c r="D73" s="29" t="s">
        <v>58</v>
      </c>
      <c r="E73" s="30">
        <v>37049</v>
      </c>
      <c r="F73" s="27" t="s">
        <v>167</v>
      </c>
      <c r="G73" s="27"/>
      <c r="H73" s="27"/>
      <c r="I73" s="27" t="s">
        <v>211</v>
      </c>
      <c r="J73" s="27" t="s">
        <v>212</v>
      </c>
      <c r="K73" s="27" t="s">
        <v>214</v>
      </c>
    </row>
    <row r="74" spans="1:11" x14ac:dyDescent="0.25">
      <c r="A74" s="54">
        <v>71</v>
      </c>
      <c r="B74" s="88">
        <v>71</v>
      </c>
      <c r="C74" s="27" t="s">
        <v>164</v>
      </c>
      <c r="D74" s="29" t="s">
        <v>165</v>
      </c>
      <c r="E74" s="30">
        <v>37389</v>
      </c>
      <c r="F74" s="27" t="s">
        <v>167</v>
      </c>
      <c r="G74" s="27"/>
      <c r="H74" s="27"/>
      <c r="I74" s="27" t="s">
        <v>211</v>
      </c>
      <c r="J74" s="27" t="s">
        <v>212</v>
      </c>
      <c r="K74" s="27" t="s">
        <v>214</v>
      </c>
    </row>
    <row r="75" spans="1:11" x14ac:dyDescent="0.25">
      <c r="A75" s="54">
        <v>72</v>
      </c>
      <c r="B75" s="88">
        <v>72</v>
      </c>
      <c r="C75" s="27" t="s">
        <v>166</v>
      </c>
      <c r="D75" s="29" t="s">
        <v>165</v>
      </c>
      <c r="E75" s="30">
        <v>36069</v>
      </c>
      <c r="F75" s="27" t="s">
        <v>167</v>
      </c>
      <c r="G75" s="27"/>
      <c r="H75" s="27"/>
      <c r="I75" s="27" t="s">
        <v>211</v>
      </c>
      <c r="J75" s="27" t="s">
        <v>212</v>
      </c>
      <c r="K75" s="27" t="s">
        <v>214</v>
      </c>
    </row>
    <row r="76" spans="1:11" x14ac:dyDescent="0.25">
      <c r="A76" s="54">
        <v>73</v>
      </c>
      <c r="B76" s="88">
        <v>73</v>
      </c>
      <c r="C76" s="27" t="s">
        <v>11</v>
      </c>
      <c r="D76" s="29" t="s">
        <v>59</v>
      </c>
      <c r="E76" s="30">
        <v>34978</v>
      </c>
      <c r="F76" s="27" t="s">
        <v>167</v>
      </c>
      <c r="G76" s="27"/>
      <c r="H76" s="27"/>
      <c r="I76" s="27" t="s">
        <v>211</v>
      </c>
      <c r="J76" s="27" t="s">
        <v>212</v>
      </c>
      <c r="K76" s="27" t="s">
        <v>214</v>
      </c>
    </row>
    <row r="77" spans="1:11" x14ac:dyDescent="0.25">
      <c r="A77" s="93">
        <v>74</v>
      </c>
      <c r="B77" s="99">
        <v>74</v>
      </c>
      <c r="C77" s="95" t="s">
        <v>64</v>
      </c>
      <c r="D77" s="95" t="s">
        <v>7</v>
      </c>
      <c r="E77" s="100">
        <v>37109</v>
      </c>
      <c r="F77" s="95" t="s">
        <v>100</v>
      </c>
      <c r="G77" s="95"/>
      <c r="H77" s="95"/>
      <c r="I77" s="101" t="s">
        <v>216</v>
      </c>
      <c r="J77" s="101" t="s">
        <v>216</v>
      </c>
      <c r="K77" s="95"/>
    </row>
    <row r="78" spans="1:11" x14ac:dyDescent="0.25">
      <c r="A78" s="54">
        <v>75</v>
      </c>
      <c r="B78" s="89">
        <v>75</v>
      </c>
      <c r="C78" s="34" t="s">
        <v>78</v>
      </c>
      <c r="D78" s="34" t="s">
        <v>7</v>
      </c>
      <c r="E78" s="75">
        <v>37597</v>
      </c>
      <c r="F78" s="36" t="s">
        <v>99</v>
      </c>
      <c r="G78" s="28"/>
      <c r="H78" s="29"/>
      <c r="I78" s="91" t="s">
        <v>216</v>
      </c>
      <c r="J78" s="91" t="s">
        <v>216</v>
      </c>
      <c r="K78" s="36"/>
    </row>
    <row r="79" spans="1:11" x14ac:dyDescent="0.25">
      <c r="A79" s="54">
        <v>76</v>
      </c>
      <c r="B79" s="88">
        <v>76</v>
      </c>
      <c r="C79" s="27" t="s">
        <v>65</v>
      </c>
      <c r="D79" s="29" t="s">
        <v>55</v>
      </c>
      <c r="E79" s="30">
        <v>36747</v>
      </c>
      <c r="F79" s="27" t="s">
        <v>100</v>
      </c>
      <c r="G79" s="27"/>
      <c r="H79" s="27"/>
      <c r="I79" s="92" t="s">
        <v>216</v>
      </c>
      <c r="J79" s="92" t="s">
        <v>216</v>
      </c>
      <c r="K79" s="27"/>
    </row>
    <row r="80" spans="1:11" x14ac:dyDescent="0.25">
      <c r="A80" s="54">
        <v>77</v>
      </c>
      <c r="B80" s="89">
        <v>77</v>
      </c>
      <c r="C80" s="29" t="s">
        <v>16</v>
      </c>
      <c r="D80" s="29" t="s">
        <v>186</v>
      </c>
      <c r="E80" s="75">
        <v>37040</v>
      </c>
      <c r="F80" s="36" t="s">
        <v>99</v>
      </c>
      <c r="G80" s="28"/>
      <c r="H80" s="29"/>
      <c r="I80" s="91" t="s">
        <v>216</v>
      </c>
      <c r="J80" s="91" t="s">
        <v>216</v>
      </c>
      <c r="K80" s="36"/>
    </row>
    <row r="81" spans="1:11" x14ac:dyDescent="0.25">
      <c r="A81" s="54">
        <v>78</v>
      </c>
      <c r="B81" s="88">
        <v>78</v>
      </c>
      <c r="C81" s="27" t="s">
        <v>66</v>
      </c>
      <c r="D81" s="29" t="s">
        <v>67</v>
      </c>
      <c r="E81" s="30">
        <v>32764</v>
      </c>
      <c r="F81" s="27" t="s">
        <v>100</v>
      </c>
      <c r="G81" s="27"/>
      <c r="H81" s="27"/>
      <c r="I81" s="92" t="s">
        <v>216</v>
      </c>
      <c r="J81" s="92" t="s">
        <v>216</v>
      </c>
      <c r="K81" s="27"/>
    </row>
    <row r="82" spans="1:11" x14ac:dyDescent="0.25">
      <c r="A82" s="54">
        <v>79</v>
      </c>
      <c r="B82" s="89">
        <v>79</v>
      </c>
      <c r="C82" s="29" t="s">
        <v>14</v>
      </c>
      <c r="D82" s="29" t="s">
        <v>79</v>
      </c>
      <c r="E82" s="75">
        <v>36564</v>
      </c>
      <c r="F82" s="76" t="s">
        <v>99</v>
      </c>
      <c r="G82" s="28"/>
      <c r="H82" s="29"/>
      <c r="I82" s="91" t="s">
        <v>216</v>
      </c>
      <c r="J82" s="91" t="s">
        <v>216</v>
      </c>
      <c r="K82" s="36"/>
    </row>
    <row r="83" spans="1:11" x14ac:dyDescent="0.25">
      <c r="A83" s="54">
        <v>80</v>
      </c>
      <c r="B83" s="88">
        <v>80</v>
      </c>
      <c r="C83" s="27" t="s">
        <v>22</v>
      </c>
      <c r="D83" s="29" t="s">
        <v>17</v>
      </c>
      <c r="E83" s="30">
        <v>36890</v>
      </c>
      <c r="F83" s="27" t="s">
        <v>100</v>
      </c>
      <c r="G83" s="27"/>
      <c r="H83" s="27"/>
      <c r="I83" s="92" t="s">
        <v>216</v>
      </c>
      <c r="J83" s="92" t="s">
        <v>216</v>
      </c>
      <c r="K83" s="27"/>
    </row>
    <row r="84" spans="1:11" x14ac:dyDescent="0.25">
      <c r="A84" s="54">
        <v>81</v>
      </c>
      <c r="B84" s="89">
        <v>81</v>
      </c>
      <c r="C84" s="29" t="s">
        <v>80</v>
      </c>
      <c r="D84" s="35" t="s">
        <v>81</v>
      </c>
      <c r="E84" s="75">
        <v>37105</v>
      </c>
      <c r="F84" s="36" t="s">
        <v>99</v>
      </c>
      <c r="G84" s="28"/>
      <c r="H84" s="29"/>
      <c r="I84" s="91" t="s">
        <v>216</v>
      </c>
      <c r="J84" s="91" t="s">
        <v>216</v>
      </c>
      <c r="K84" s="36"/>
    </row>
    <row r="85" spans="1:11" x14ac:dyDescent="0.25">
      <c r="A85" s="54">
        <v>82</v>
      </c>
      <c r="B85" s="88">
        <v>82</v>
      </c>
      <c r="C85" s="27" t="s">
        <v>47</v>
      </c>
      <c r="D85" s="29" t="s">
        <v>69</v>
      </c>
      <c r="E85" s="30">
        <v>36910</v>
      </c>
      <c r="F85" s="27" t="s">
        <v>100</v>
      </c>
      <c r="G85" s="27"/>
      <c r="H85" s="27"/>
      <c r="I85" s="92" t="s">
        <v>216</v>
      </c>
      <c r="J85" s="92" t="s">
        <v>216</v>
      </c>
      <c r="K85" s="27"/>
    </row>
    <row r="86" spans="1:11" x14ac:dyDescent="0.25">
      <c r="A86" s="54">
        <v>83</v>
      </c>
      <c r="B86" s="89">
        <v>83</v>
      </c>
      <c r="C86" s="29" t="s">
        <v>82</v>
      </c>
      <c r="D86" s="29" t="s">
        <v>83</v>
      </c>
      <c r="E86" s="75">
        <v>37055</v>
      </c>
      <c r="F86" s="36" t="s">
        <v>99</v>
      </c>
      <c r="G86" s="28"/>
      <c r="H86" s="29"/>
      <c r="I86" s="91" t="s">
        <v>216</v>
      </c>
      <c r="J86" s="91" t="s">
        <v>216</v>
      </c>
      <c r="K86" s="36"/>
    </row>
    <row r="87" spans="1:11" x14ac:dyDescent="0.25">
      <c r="A87" s="54">
        <v>84</v>
      </c>
      <c r="B87" s="88">
        <v>84</v>
      </c>
      <c r="C87" s="27" t="s">
        <v>70</v>
      </c>
      <c r="D87" s="29" t="s">
        <v>23</v>
      </c>
      <c r="E87" s="30">
        <v>36845</v>
      </c>
      <c r="F87" s="27" t="s">
        <v>100</v>
      </c>
      <c r="G87" s="27"/>
      <c r="H87" s="27"/>
      <c r="I87" s="92" t="s">
        <v>216</v>
      </c>
      <c r="J87" s="92" t="s">
        <v>216</v>
      </c>
      <c r="K87" s="27"/>
    </row>
    <row r="88" spans="1:11" x14ac:dyDescent="0.25">
      <c r="A88" s="54">
        <v>85</v>
      </c>
      <c r="B88" s="89">
        <v>85</v>
      </c>
      <c r="C88" s="29" t="s">
        <v>84</v>
      </c>
      <c r="D88" s="29" t="s">
        <v>85</v>
      </c>
      <c r="E88" s="75">
        <v>35216</v>
      </c>
      <c r="F88" s="36" t="s">
        <v>99</v>
      </c>
      <c r="G88" s="28"/>
      <c r="H88" s="29"/>
      <c r="I88" s="91" t="s">
        <v>216</v>
      </c>
      <c r="J88" s="91" t="s">
        <v>216</v>
      </c>
      <c r="K88" s="36"/>
    </row>
    <row r="89" spans="1:11" x14ac:dyDescent="0.25">
      <c r="A89" s="54">
        <v>86</v>
      </c>
      <c r="B89" s="88">
        <v>86</v>
      </c>
      <c r="C89" s="27" t="s">
        <v>16</v>
      </c>
      <c r="D89" s="29" t="s">
        <v>26</v>
      </c>
      <c r="E89" s="30">
        <v>37895</v>
      </c>
      <c r="F89" s="27" t="s">
        <v>100</v>
      </c>
      <c r="G89" s="27"/>
      <c r="H89" s="27"/>
      <c r="I89" s="92" t="s">
        <v>216</v>
      </c>
      <c r="J89" s="92" t="s">
        <v>216</v>
      </c>
      <c r="K89" s="27"/>
    </row>
    <row r="90" spans="1:11" x14ac:dyDescent="0.25">
      <c r="A90" s="54">
        <v>87</v>
      </c>
      <c r="B90" s="89">
        <v>87</v>
      </c>
      <c r="C90" s="31" t="s">
        <v>86</v>
      </c>
      <c r="D90" s="32" t="s">
        <v>87</v>
      </c>
      <c r="E90" s="33">
        <v>36206</v>
      </c>
      <c r="F90" s="36" t="s">
        <v>99</v>
      </c>
      <c r="G90" s="28"/>
      <c r="H90" s="29"/>
      <c r="I90" s="91" t="s">
        <v>216</v>
      </c>
      <c r="J90" s="91" t="s">
        <v>216</v>
      </c>
      <c r="K90" s="36"/>
    </row>
    <row r="91" spans="1:11" x14ac:dyDescent="0.25">
      <c r="A91" s="54">
        <v>88</v>
      </c>
      <c r="B91" s="88">
        <v>88</v>
      </c>
      <c r="C91" s="27" t="s">
        <v>14</v>
      </c>
      <c r="D91" s="29" t="s">
        <v>71</v>
      </c>
      <c r="E91" s="30">
        <v>36097</v>
      </c>
      <c r="F91" s="27" t="s">
        <v>100</v>
      </c>
      <c r="G91" s="27"/>
      <c r="H91" s="27"/>
      <c r="I91" s="92" t="s">
        <v>216</v>
      </c>
      <c r="J91" s="92" t="s">
        <v>216</v>
      </c>
      <c r="K91" s="27"/>
    </row>
    <row r="92" spans="1:11" x14ac:dyDescent="0.25">
      <c r="A92" s="54">
        <v>89</v>
      </c>
      <c r="B92" s="89">
        <v>89</v>
      </c>
      <c r="C92" s="34" t="s">
        <v>88</v>
      </c>
      <c r="D92" s="29" t="s">
        <v>13</v>
      </c>
      <c r="E92" s="75">
        <v>33635</v>
      </c>
      <c r="F92" s="36" t="s">
        <v>99</v>
      </c>
      <c r="G92" s="28"/>
      <c r="H92" s="29"/>
      <c r="I92" s="91" t="s">
        <v>216</v>
      </c>
      <c r="J92" s="91" t="s">
        <v>216</v>
      </c>
      <c r="K92" s="36"/>
    </row>
    <row r="93" spans="1:11" x14ac:dyDescent="0.25">
      <c r="A93" s="54">
        <v>90</v>
      </c>
      <c r="B93" s="88">
        <v>90</v>
      </c>
      <c r="C93" s="34" t="s">
        <v>72</v>
      </c>
      <c r="D93" s="29" t="s">
        <v>24</v>
      </c>
      <c r="E93" s="75">
        <v>36688</v>
      </c>
      <c r="F93" s="76" t="s">
        <v>100</v>
      </c>
      <c r="G93" s="28"/>
      <c r="H93" s="29"/>
      <c r="I93" s="91" t="s">
        <v>216</v>
      </c>
      <c r="J93" s="91" t="s">
        <v>216</v>
      </c>
      <c r="K93" s="36"/>
    </row>
    <row r="94" spans="1:11" x14ac:dyDescent="0.25">
      <c r="A94" s="54">
        <v>91</v>
      </c>
      <c r="B94" s="89">
        <v>91</v>
      </c>
      <c r="C94" s="29" t="s">
        <v>89</v>
      </c>
      <c r="D94" s="29" t="s">
        <v>56</v>
      </c>
      <c r="E94" s="75">
        <v>37865</v>
      </c>
      <c r="F94" s="76" t="s">
        <v>99</v>
      </c>
      <c r="G94" s="28"/>
      <c r="H94" s="29"/>
      <c r="I94" s="91" t="s">
        <v>216</v>
      </c>
      <c r="J94" s="91" t="s">
        <v>216</v>
      </c>
      <c r="K94" s="36"/>
    </row>
    <row r="95" spans="1:11" x14ac:dyDescent="0.25">
      <c r="A95" s="54">
        <v>92</v>
      </c>
      <c r="B95" s="88">
        <v>92</v>
      </c>
      <c r="C95" s="29" t="s">
        <v>73</v>
      </c>
      <c r="D95" s="29" t="s">
        <v>45</v>
      </c>
      <c r="E95" s="75">
        <v>33718</v>
      </c>
      <c r="F95" s="36" t="s">
        <v>100</v>
      </c>
      <c r="G95" s="28"/>
      <c r="H95" s="29"/>
      <c r="I95" s="91" t="s">
        <v>216</v>
      </c>
      <c r="J95" s="91" t="s">
        <v>216</v>
      </c>
      <c r="K95" s="36"/>
    </row>
    <row r="96" spans="1:11" x14ac:dyDescent="0.25">
      <c r="A96" s="54">
        <v>93</v>
      </c>
      <c r="B96" s="89">
        <v>93</v>
      </c>
      <c r="C96" s="29" t="s">
        <v>62</v>
      </c>
      <c r="D96" s="29" t="s">
        <v>90</v>
      </c>
      <c r="E96" s="75">
        <v>35838</v>
      </c>
      <c r="F96" s="36" t="s">
        <v>99</v>
      </c>
      <c r="G96" s="28"/>
      <c r="H96" s="29"/>
      <c r="I96" s="91" t="s">
        <v>216</v>
      </c>
      <c r="J96" s="91" t="s">
        <v>216</v>
      </c>
      <c r="K96" s="36"/>
    </row>
    <row r="97" spans="1:11" x14ac:dyDescent="0.25">
      <c r="A97" s="54">
        <v>94</v>
      </c>
      <c r="B97" s="88">
        <v>94</v>
      </c>
      <c r="C97" s="29" t="s">
        <v>74</v>
      </c>
      <c r="D97" s="29" t="s">
        <v>50</v>
      </c>
      <c r="E97" s="75">
        <v>37127</v>
      </c>
      <c r="F97" s="36" t="s">
        <v>100</v>
      </c>
      <c r="G97" s="28"/>
      <c r="H97" s="29"/>
      <c r="I97" s="91" t="s">
        <v>216</v>
      </c>
      <c r="J97" s="91" t="s">
        <v>216</v>
      </c>
      <c r="K97" s="36"/>
    </row>
    <row r="98" spans="1:11" x14ac:dyDescent="0.25">
      <c r="A98" s="54">
        <v>95</v>
      </c>
      <c r="B98" s="89">
        <v>95</v>
      </c>
      <c r="C98" s="29" t="s">
        <v>11</v>
      </c>
      <c r="D98" s="29" t="s">
        <v>90</v>
      </c>
      <c r="E98" s="75">
        <v>33806</v>
      </c>
      <c r="F98" s="36" t="s">
        <v>99</v>
      </c>
      <c r="G98" s="28"/>
      <c r="H98" s="29"/>
      <c r="I98" s="91" t="s">
        <v>216</v>
      </c>
      <c r="J98" s="91" t="s">
        <v>216</v>
      </c>
      <c r="K98" s="36"/>
    </row>
    <row r="99" spans="1:11" x14ac:dyDescent="0.25">
      <c r="A99" s="54">
        <v>96</v>
      </c>
      <c r="B99" s="88">
        <v>96</v>
      </c>
      <c r="C99" s="29" t="s">
        <v>184</v>
      </c>
      <c r="D99" s="29" t="s">
        <v>185</v>
      </c>
      <c r="E99" s="75">
        <v>32937</v>
      </c>
      <c r="F99" s="36" t="s">
        <v>100</v>
      </c>
      <c r="G99" s="28"/>
      <c r="H99" s="29"/>
      <c r="I99" s="91" t="s">
        <v>216</v>
      </c>
      <c r="J99" s="91" t="s">
        <v>216</v>
      </c>
      <c r="K99" s="36"/>
    </row>
    <row r="100" spans="1:11" x14ac:dyDescent="0.25">
      <c r="A100" s="54">
        <v>97</v>
      </c>
      <c r="B100" s="89">
        <v>97</v>
      </c>
      <c r="C100" s="31" t="s">
        <v>91</v>
      </c>
      <c r="D100" s="32" t="s">
        <v>68</v>
      </c>
      <c r="E100" s="37">
        <v>32360</v>
      </c>
      <c r="F100" s="76" t="s">
        <v>99</v>
      </c>
      <c r="G100" s="28"/>
      <c r="H100" s="29"/>
      <c r="I100" s="91" t="s">
        <v>216</v>
      </c>
      <c r="J100" s="91" t="s">
        <v>216</v>
      </c>
      <c r="K100" s="36"/>
    </row>
    <row r="101" spans="1:11" x14ac:dyDescent="0.25">
      <c r="A101" s="54">
        <v>98</v>
      </c>
      <c r="B101" s="88">
        <v>98</v>
      </c>
      <c r="C101" s="29" t="s">
        <v>16</v>
      </c>
      <c r="D101" s="29" t="s">
        <v>58</v>
      </c>
      <c r="E101" s="75">
        <v>37136</v>
      </c>
      <c r="F101" s="36" t="s">
        <v>100</v>
      </c>
      <c r="G101" s="28"/>
      <c r="H101" s="29"/>
      <c r="I101" s="91" t="s">
        <v>216</v>
      </c>
      <c r="J101" s="91" t="s">
        <v>216</v>
      </c>
      <c r="K101" s="36"/>
    </row>
    <row r="102" spans="1:11" x14ac:dyDescent="0.25">
      <c r="A102" s="54">
        <v>99</v>
      </c>
      <c r="B102" s="89">
        <v>99</v>
      </c>
      <c r="C102" s="29" t="s">
        <v>92</v>
      </c>
      <c r="D102" s="29" t="s">
        <v>93</v>
      </c>
      <c r="E102" s="75">
        <v>36558</v>
      </c>
      <c r="F102" s="36" t="s">
        <v>99</v>
      </c>
      <c r="G102" s="28"/>
      <c r="H102" s="29"/>
      <c r="I102" s="91" t="s">
        <v>216</v>
      </c>
      <c r="J102" s="91" t="s">
        <v>216</v>
      </c>
      <c r="K102" s="36"/>
    </row>
    <row r="103" spans="1:11" x14ac:dyDescent="0.25">
      <c r="A103" s="54">
        <v>100</v>
      </c>
      <c r="B103" s="88">
        <v>100</v>
      </c>
      <c r="C103" s="29" t="s">
        <v>75</v>
      </c>
      <c r="D103" s="29" t="s">
        <v>76</v>
      </c>
      <c r="E103" s="75">
        <v>36913</v>
      </c>
      <c r="F103" s="36" t="s">
        <v>100</v>
      </c>
      <c r="G103" s="28"/>
      <c r="H103" s="29"/>
      <c r="I103" s="91" t="s">
        <v>216</v>
      </c>
      <c r="J103" s="91" t="s">
        <v>216</v>
      </c>
      <c r="K103" s="36"/>
    </row>
    <row r="104" spans="1:11" x14ac:dyDescent="0.25">
      <c r="A104" s="54">
        <v>101</v>
      </c>
      <c r="B104" s="89">
        <v>101</v>
      </c>
      <c r="C104" s="29" t="s">
        <v>94</v>
      </c>
      <c r="D104" s="35" t="s">
        <v>12</v>
      </c>
      <c r="E104" s="75">
        <v>34751</v>
      </c>
      <c r="F104" s="36" t="s">
        <v>99</v>
      </c>
      <c r="G104" s="28"/>
      <c r="H104" s="29"/>
      <c r="I104" s="91" t="s">
        <v>216</v>
      </c>
      <c r="J104" s="91" t="s">
        <v>216</v>
      </c>
      <c r="K104" s="36"/>
    </row>
    <row r="105" spans="1:11" x14ac:dyDescent="0.25">
      <c r="A105" s="54">
        <v>102</v>
      </c>
      <c r="B105" s="88">
        <v>102</v>
      </c>
      <c r="C105" s="31" t="s">
        <v>77</v>
      </c>
      <c r="D105" s="32" t="s">
        <v>59</v>
      </c>
      <c r="E105" s="33">
        <v>35171</v>
      </c>
      <c r="F105" s="76" t="s">
        <v>100</v>
      </c>
      <c r="G105" s="28"/>
      <c r="H105" s="29"/>
      <c r="I105" s="91" t="s">
        <v>216</v>
      </c>
      <c r="J105" s="91" t="s">
        <v>216</v>
      </c>
      <c r="K105" s="36"/>
    </row>
    <row r="106" spans="1:11" x14ac:dyDescent="0.25">
      <c r="A106" s="54">
        <v>103</v>
      </c>
      <c r="B106" s="89">
        <v>103</v>
      </c>
      <c r="C106" s="31" t="s">
        <v>95</v>
      </c>
      <c r="D106" s="32" t="s">
        <v>96</v>
      </c>
      <c r="E106" s="33">
        <v>30352</v>
      </c>
      <c r="F106" s="76" t="s">
        <v>99</v>
      </c>
      <c r="G106" s="28"/>
      <c r="H106" s="29"/>
      <c r="I106" s="91" t="s">
        <v>216</v>
      </c>
      <c r="J106" s="91" t="s">
        <v>216</v>
      </c>
      <c r="K106" s="36"/>
    </row>
    <row r="107" spans="1:11" x14ac:dyDescent="0.25">
      <c r="A107" s="54">
        <v>104</v>
      </c>
      <c r="B107" s="88">
        <v>104</v>
      </c>
      <c r="C107" s="29" t="s">
        <v>101</v>
      </c>
      <c r="D107" s="35" t="s">
        <v>85</v>
      </c>
      <c r="E107" s="75">
        <v>37945</v>
      </c>
      <c r="F107" s="36" t="s">
        <v>102</v>
      </c>
      <c r="G107" s="28"/>
      <c r="H107" s="29"/>
      <c r="I107" s="91" t="s">
        <v>216</v>
      </c>
      <c r="J107" s="91" t="s">
        <v>216</v>
      </c>
      <c r="K107" s="36"/>
    </row>
    <row r="108" spans="1:11" x14ac:dyDescent="0.25">
      <c r="A108" s="54">
        <v>105</v>
      </c>
      <c r="B108" s="89">
        <v>105</v>
      </c>
      <c r="C108" s="41" t="s">
        <v>16</v>
      </c>
      <c r="D108" s="38" t="s">
        <v>46</v>
      </c>
      <c r="E108" s="37">
        <v>35848</v>
      </c>
      <c r="F108" s="36" t="s">
        <v>99</v>
      </c>
      <c r="G108" s="28"/>
      <c r="H108" s="29"/>
      <c r="I108" s="91" t="s">
        <v>216</v>
      </c>
      <c r="J108" s="91" t="s">
        <v>216</v>
      </c>
      <c r="K108" s="36"/>
    </row>
    <row r="109" spans="1:11" x14ac:dyDescent="0.25">
      <c r="A109" s="54">
        <v>106</v>
      </c>
      <c r="B109" s="89">
        <v>106</v>
      </c>
      <c r="C109" s="29" t="s">
        <v>8</v>
      </c>
      <c r="D109" s="29" t="s">
        <v>97</v>
      </c>
      <c r="E109" s="75">
        <v>28330</v>
      </c>
      <c r="F109" s="36" t="s">
        <v>99</v>
      </c>
      <c r="G109" s="28"/>
      <c r="H109" s="29"/>
      <c r="I109" s="91" t="s">
        <v>216</v>
      </c>
      <c r="J109" s="91" t="s">
        <v>216</v>
      </c>
      <c r="K109" s="36"/>
    </row>
    <row r="110" spans="1:11" x14ac:dyDescent="0.25">
      <c r="A110" s="54">
        <v>107</v>
      </c>
      <c r="B110" s="89">
        <v>107</v>
      </c>
      <c r="C110" s="29" t="s">
        <v>98</v>
      </c>
      <c r="D110" s="29" t="s">
        <v>63</v>
      </c>
      <c r="E110" s="75">
        <v>36352</v>
      </c>
      <c r="F110" s="36" t="s">
        <v>99</v>
      </c>
      <c r="G110" s="28"/>
      <c r="H110" s="29"/>
      <c r="I110" s="91" t="s">
        <v>216</v>
      </c>
      <c r="J110" s="91" t="s">
        <v>216</v>
      </c>
      <c r="K110" s="36"/>
    </row>
    <row r="111" spans="1:11" x14ac:dyDescent="0.25">
      <c r="A111" s="54">
        <v>108</v>
      </c>
      <c r="B111" s="89">
        <v>108</v>
      </c>
      <c r="C111" s="29" t="s">
        <v>9</v>
      </c>
      <c r="D111" s="29" t="s">
        <v>28</v>
      </c>
      <c r="E111" s="75">
        <v>35996</v>
      </c>
      <c r="F111" s="76" t="s">
        <v>99</v>
      </c>
      <c r="G111" s="28"/>
      <c r="H111" s="29"/>
      <c r="I111" s="91" t="s">
        <v>216</v>
      </c>
      <c r="J111" s="91" t="s">
        <v>216</v>
      </c>
      <c r="K111" s="36"/>
    </row>
    <row r="112" spans="1:11" x14ac:dyDescent="0.25">
      <c r="A112" s="54">
        <v>109</v>
      </c>
      <c r="B112" s="89">
        <v>109</v>
      </c>
      <c r="C112" s="31" t="s">
        <v>16</v>
      </c>
      <c r="D112" s="38" t="s">
        <v>27</v>
      </c>
      <c r="E112" s="37">
        <v>36354</v>
      </c>
      <c r="F112" s="76" t="s">
        <v>187</v>
      </c>
      <c r="G112" s="28"/>
      <c r="H112" s="29"/>
      <c r="I112" s="91" t="s">
        <v>216</v>
      </c>
      <c r="J112" s="91" t="s">
        <v>216</v>
      </c>
      <c r="K112" s="36"/>
    </row>
    <row r="113" spans="1:11" x14ac:dyDescent="0.25">
      <c r="A113" s="54">
        <v>110</v>
      </c>
      <c r="B113" s="89">
        <v>110</v>
      </c>
      <c r="C113" s="29" t="s">
        <v>16</v>
      </c>
      <c r="D113" s="29" t="s">
        <v>18</v>
      </c>
      <c r="E113" s="75">
        <v>36462</v>
      </c>
      <c r="F113" s="36" t="s">
        <v>187</v>
      </c>
      <c r="G113" s="28"/>
      <c r="H113" s="29"/>
      <c r="I113" s="91" t="s">
        <v>216</v>
      </c>
      <c r="J113" s="91" t="s">
        <v>216</v>
      </c>
      <c r="K113" s="36"/>
    </row>
    <row r="114" spans="1:11" x14ac:dyDescent="0.25">
      <c r="A114" s="93">
        <v>111</v>
      </c>
      <c r="B114" s="94">
        <v>111</v>
      </c>
      <c r="C114" s="95" t="s">
        <v>180</v>
      </c>
      <c r="D114" s="95" t="s">
        <v>7</v>
      </c>
      <c r="E114" s="96">
        <v>39251</v>
      </c>
      <c r="F114" s="97" t="s">
        <v>188</v>
      </c>
      <c r="G114" s="98"/>
      <c r="H114" s="95"/>
      <c r="I114" s="93" t="s">
        <v>217</v>
      </c>
      <c r="J114" s="93" t="s">
        <v>218</v>
      </c>
      <c r="K114" s="93" t="s">
        <v>219</v>
      </c>
    </row>
    <row r="115" spans="1:11" x14ac:dyDescent="0.25">
      <c r="A115" s="54">
        <v>112</v>
      </c>
      <c r="B115" s="89">
        <v>112</v>
      </c>
      <c r="C115" s="29" t="s">
        <v>189</v>
      </c>
      <c r="D115" s="29" t="s">
        <v>190</v>
      </c>
      <c r="E115" s="75">
        <v>39438</v>
      </c>
      <c r="F115" s="36" t="s">
        <v>188</v>
      </c>
      <c r="G115" s="28"/>
      <c r="H115" s="29"/>
      <c r="I115" s="36" t="s">
        <v>217</v>
      </c>
      <c r="J115" s="36" t="s">
        <v>218</v>
      </c>
      <c r="K115" s="36" t="s">
        <v>219</v>
      </c>
    </row>
    <row r="116" spans="1:11" x14ac:dyDescent="0.25">
      <c r="A116" s="54">
        <v>113</v>
      </c>
      <c r="B116" s="89">
        <v>113</v>
      </c>
      <c r="C116" s="31" t="s">
        <v>191</v>
      </c>
      <c r="D116" s="38" t="s">
        <v>192</v>
      </c>
      <c r="E116" s="37">
        <v>39295</v>
      </c>
      <c r="F116" s="36" t="s">
        <v>188</v>
      </c>
      <c r="G116" s="28"/>
      <c r="H116" s="29"/>
      <c r="I116" s="36" t="s">
        <v>217</v>
      </c>
      <c r="J116" s="36" t="s">
        <v>218</v>
      </c>
      <c r="K116" s="36" t="s">
        <v>219</v>
      </c>
    </row>
    <row r="117" spans="1:11" x14ac:dyDescent="0.25">
      <c r="A117" s="54">
        <v>114</v>
      </c>
      <c r="B117" s="89">
        <v>114</v>
      </c>
      <c r="C117" s="29" t="s">
        <v>193</v>
      </c>
      <c r="D117" s="29" t="s">
        <v>60</v>
      </c>
      <c r="E117" s="75">
        <v>38833</v>
      </c>
      <c r="F117" s="76" t="s">
        <v>188</v>
      </c>
      <c r="G117" s="28"/>
      <c r="H117" s="29"/>
      <c r="I117" s="36" t="s">
        <v>217</v>
      </c>
      <c r="J117" s="36" t="s">
        <v>218</v>
      </c>
      <c r="K117" s="36" t="s">
        <v>219</v>
      </c>
    </row>
    <row r="118" spans="1:11" x14ac:dyDescent="0.25">
      <c r="A118" s="54">
        <v>115</v>
      </c>
      <c r="B118" s="89">
        <v>115</v>
      </c>
      <c r="C118" s="29" t="s">
        <v>194</v>
      </c>
      <c r="D118" s="29" t="s">
        <v>10</v>
      </c>
      <c r="E118" s="75">
        <v>39251</v>
      </c>
      <c r="F118" s="36" t="s">
        <v>188</v>
      </c>
      <c r="G118" s="28"/>
      <c r="H118" s="29"/>
      <c r="I118" s="36" t="s">
        <v>217</v>
      </c>
      <c r="J118" s="36" t="s">
        <v>218</v>
      </c>
      <c r="K118" s="36" t="s">
        <v>219</v>
      </c>
    </row>
    <row r="119" spans="1:11" x14ac:dyDescent="0.25">
      <c r="A119" s="54">
        <v>116</v>
      </c>
      <c r="B119" s="89">
        <v>116</v>
      </c>
      <c r="C119" s="29" t="s">
        <v>195</v>
      </c>
      <c r="D119" s="35" t="s">
        <v>196</v>
      </c>
      <c r="E119" s="75">
        <v>39286</v>
      </c>
      <c r="F119" s="36" t="s">
        <v>188</v>
      </c>
      <c r="G119" s="28"/>
      <c r="H119" s="29"/>
      <c r="I119" s="36" t="s">
        <v>217</v>
      </c>
      <c r="J119" s="36" t="s">
        <v>218</v>
      </c>
      <c r="K119" s="36" t="s">
        <v>219</v>
      </c>
    </row>
    <row r="120" spans="1:11" x14ac:dyDescent="0.25">
      <c r="A120" s="54">
        <v>117</v>
      </c>
      <c r="B120" s="89">
        <v>117</v>
      </c>
      <c r="C120" s="31" t="s">
        <v>197</v>
      </c>
      <c r="D120" s="38" t="s">
        <v>142</v>
      </c>
      <c r="E120" s="37">
        <v>39364</v>
      </c>
      <c r="F120" s="76" t="s">
        <v>188</v>
      </c>
      <c r="G120" s="28"/>
      <c r="H120" s="29"/>
      <c r="I120" s="36" t="s">
        <v>217</v>
      </c>
      <c r="J120" s="36" t="s">
        <v>218</v>
      </c>
      <c r="K120" s="36" t="s">
        <v>219</v>
      </c>
    </row>
    <row r="121" spans="1:11" x14ac:dyDescent="0.25">
      <c r="A121" s="54">
        <v>118</v>
      </c>
      <c r="B121" s="89">
        <v>118</v>
      </c>
      <c r="C121" s="29" t="s">
        <v>198</v>
      </c>
      <c r="D121" s="35" t="s">
        <v>199</v>
      </c>
      <c r="E121" s="75">
        <v>39394</v>
      </c>
      <c r="F121" s="36" t="s">
        <v>188</v>
      </c>
      <c r="G121" s="28"/>
      <c r="H121" s="29"/>
      <c r="I121" s="36" t="s">
        <v>217</v>
      </c>
      <c r="J121" s="36" t="s">
        <v>218</v>
      </c>
      <c r="K121" s="36" t="s">
        <v>219</v>
      </c>
    </row>
    <row r="122" spans="1:11" x14ac:dyDescent="0.25">
      <c r="A122" s="54">
        <v>119</v>
      </c>
      <c r="B122" s="89">
        <v>119</v>
      </c>
      <c r="C122" s="29" t="s">
        <v>200</v>
      </c>
      <c r="D122" s="29" t="s">
        <v>201</v>
      </c>
      <c r="E122" s="75">
        <v>39259</v>
      </c>
      <c r="F122" s="76" t="s">
        <v>188</v>
      </c>
      <c r="G122" s="28"/>
      <c r="H122" s="29"/>
      <c r="I122" s="36" t="s">
        <v>217</v>
      </c>
      <c r="J122" s="36" t="s">
        <v>218</v>
      </c>
      <c r="K122" s="36" t="s">
        <v>219</v>
      </c>
    </row>
    <row r="123" spans="1:11" x14ac:dyDescent="0.25">
      <c r="A123" s="54">
        <v>120</v>
      </c>
      <c r="B123" s="89">
        <v>120</v>
      </c>
      <c r="C123" s="29" t="s">
        <v>202</v>
      </c>
      <c r="D123" s="29" t="s">
        <v>161</v>
      </c>
      <c r="E123" s="75">
        <v>39304</v>
      </c>
      <c r="F123" s="36" t="s">
        <v>188</v>
      </c>
      <c r="G123" s="28"/>
      <c r="H123" s="29"/>
      <c r="I123" s="36" t="s">
        <v>217</v>
      </c>
      <c r="J123" s="36" t="s">
        <v>218</v>
      </c>
      <c r="K123" s="36" t="s">
        <v>219</v>
      </c>
    </row>
    <row r="124" spans="1:11" x14ac:dyDescent="0.25">
      <c r="A124" s="54">
        <v>121</v>
      </c>
      <c r="B124" s="89">
        <v>121</v>
      </c>
      <c r="C124" s="39" t="s">
        <v>203</v>
      </c>
      <c r="D124" s="40" t="s">
        <v>204</v>
      </c>
      <c r="E124" s="37">
        <v>39322</v>
      </c>
      <c r="F124" s="36" t="s">
        <v>188</v>
      </c>
      <c r="G124" s="28"/>
      <c r="H124" s="29"/>
      <c r="I124" s="36" t="s">
        <v>217</v>
      </c>
      <c r="J124" s="36" t="s">
        <v>218</v>
      </c>
      <c r="K124" s="36" t="s">
        <v>219</v>
      </c>
    </row>
    <row r="125" spans="1:11" x14ac:dyDescent="0.25">
      <c r="A125" s="54">
        <v>122</v>
      </c>
      <c r="B125" s="89">
        <v>122</v>
      </c>
      <c r="C125" s="29" t="s">
        <v>205</v>
      </c>
      <c r="D125" s="29" t="s">
        <v>18</v>
      </c>
      <c r="E125" s="75">
        <v>39315</v>
      </c>
      <c r="F125" s="36" t="s">
        <v>188</v>
      </c>
      <c r="G125" s="28"/>
      <c r="H125" s="29"/>
      <c r="I125" s="36" t="s">
        <v>217</v>
      </c>
      <c r="J125" s="36" t="s">
        <v>218</v>
      </c>
      <c r="K125" s="36" t="s">
        <v>219</v>
      </c>
    </row>
    <row r="126" spans="1:11" x14ac:dyDescent="0.25">
      <c r="A126" s="54">
        <v>123</v>
      </c>
      <c r="B126" s="89">
        <v>123</v>
      </c>
      <c r="C126" s="29" t="s">
        <v>120</v>
      </c>
      <c r="D126" s="29" t="s">
        <v>28</v>
      </c>
      <c r="E126" s="75">
        <v>38964</v>
      </c>
      <c r="F126" s="36" t="s">
        <v>188</v>
      </c>
      <c r="G126" s="28"/>
      <c r="H126" s="29"/>
      <c r="I126" s="36" t="s">
        <v>217</v>
      </c>
      <c r="J126" s="36" t="s">
        <v>218</v>
      </c>
      <c r="K126" s="36" t="s">
        <v>219</v>
      </c>
    </row>
    <row r="127" spans="1:11" x14ac:dyDescent="0.25">
      <c r="A127" s="54">
        <v>124</v>
      </c>
      <c r="B127" s="89">
        <v>124</v>
      </c>
      <c r="C127" s="34" t="s">
        <v>206</v>
      </c>
      <c r="D127" s="34" t="s">
        <v>20</v>
      </c>
      <c r="E127" s="75">
        <v>39374</v>
      </c>
      <c r="F127" s="36" t="s">
        <v>188</v>
      </c>
      <c r="G127" s="28"/>
      <c r="H127" s="29"/>
      <c r="I127" s="36" t="s">
        <v>217</v>
      </c>
      <c r="J127" s="36" t="s">
        <v>218</v>
      </c>
      <c r="K127" s="36" t="s">
        <v>219</v>
      </c>
    </row>
    <row r="128" spans="1:11" x14ac:dyDescent="0.25">
      <c r="A128" s="54">
        <v>125</v>
      </c>
      <c r="B128" s="89">
        <v>125</v>
      </c>
      <c r="C128" s="31" t="s">
        <v>207</v>
      </c>
      <c r="D128" s="38" t="s">
        <v>46</v>
      </c>
      <c r="E128" s="37">
        <v>39133</v>
      </c>
      <c r="F128" s="76" t="s">
        <v>188</v>
      </c>
      <c r="G128" s="28"/>
      <c r="H128" s="29"/>
      <c r="I128" s="36" t="s">
        <v>217</v>
      </c>
      <c r="J128" s="36" t="s">
        <v>218</v>
      </c>
      <c r="K128" s="36" t="s">
        <v>219</v>
      </c>
    </row>
    <row r="129" spans="1:11" x14ac:dyDescent="0.25">
      <c r="A129" s="54">
        <v>126</v>
      </c>
      <c r="B129" s="89">
        <v>126</v>
      </c>
      <c r="C129" s="29" t="s">
        <v>82</v>
      </c>
      <c r="D129" s="29" t="s">
        <v>208</v>
      </c>
      <c r="E129" s="75">
        <v>39296</v>
      </c>
      <c r="F129" s="36" t="s">
        <v>188</v>
      </c>
      <c r="G129" s="28"/>
      <c r="H129" s="29"/>
      <c r="I129" s="36" t="s">
        <v>217</v>
      </c>
      <c r="J129" s="36" t="s">
        <v>218</v>
      </c>
      <c r="K129" s="36" t="s">
        <v>219</v>
      </c>
    </row>
    <row r="130" spans="1:11" x14ac:dyDescent="0.25">
      <c r="A130" s="54">
        <v>127</v>
      </c>
      <c r="B130" s="89"/>
      <c r="C130" s="29"/>
      <c r="D130" s="29"/>
      <c r="E130" s="75"/>
      <c r="F130" s="76"/>
      <c r="G130" s="28"/>
      <c r="H130" s="29"/>
      <c r="I130" s="36"/>
      <c r="J130" s="36"/>
      <c r="K130" s="36"/>
    </row>
    <row r="131" spans="1:11" x14ac:dyDescent="0.25">
      <c r="A131" s="54">
        <v>128</v>
      </c>
      <c r="B131" s="89"/>
      <c r="C131" s="29"/>
      <c r="D131" s="29"/>
      <c r="E131" s="75"/>
      <c r="F131" s="36"/>
      <c r="G131" s="28"/>
      <c r="H131" s="29"/>
      <c r="I131" s="36"/>
      <c r="J131" s="36"/>
      <c r="K131" s="36"/>
    </row>
    <row r="132" spans="1:11" x14ac:dyDescent="0.25">
      <c r="A132" s="54">
        <v>129</v>
      </c>
      <c r="B132" s="89"/>
      <c r="C132" s="39"/>
      <c r="D132" s="40"/>
      <c r="E132" s="37"/>
      <c r="F132" s="36"/>
      <c r="G132" s="28"/>
      <c r="H132" s="29"/>
      <c r="I132" s="36"/>
      <c r="J132" s="36"/>
      <c r="K132" s="36"/>
    </row>
    <row r="133" spans="1:11" x14ac:dyDescent="0.25">
      <c r="A133" s="54">
        <v>130</v>
      </c>
      <c r="B133" s="89"/>
      <c r="C133" s="34"/>
      <c r="D133" s="36"/>
      <c r="E133" s="75"/>
      <c r="F133" s="76"/>
      <c r="G133" s="28"/>
      <c r="H133" s="29"/>
      <c r="I133" s="36"/>
      <c r="J133" s="36"/>
      <c r="K133" s="36"/>
    </row>
    <row r="134" spans="1:11" x14ac:dyDescent="0.25">
      <c r="A134" s="54">
        <v>131</v>
      </c>
      <c r="B134" s="89"/>
      <c r="C134" s="31"/>
      <c r="D134" s="32"/>
      <c r="E134" s="33"/>
      <c r="F134" s="36"/>
      <c r="G134" s="28"/>
      <c r="H134" s="29"/>
      <c r="I134" s="36"/>
      <c r="J134" s="36"/>
      <c r="K134" s="36"/>
    </row>
    <row r="135" spans="1:11" x14ac:dyDescent="0.25">
      <c r="A135" s="54">
        <v>132</v>
      </c>
      <c r="B135" s="89"/>
      <c r="C135" s="34"/>
      <c r="D135" s="29"/>
      <c r="E135" s="75"/>
      <c r="F135" s="36"/>
      <c r="G135" s="28"/>
      <c r="H135" s="29"/>
      <c r="I135" s="36"/>
      <c r="J135" s="36"/>
      <c r="K135" s="36"/>
    </row>
    <row r="136" spans="1:11" x14ac:dyDescent="0.25">
      <c r="A136" s="54">
        <v>133</v>
      </c>
      <c r="B136" s="89"/>
      <c r="C136" s="41"/>
      <c r="D136" s="38"/>
      <c r="E136" s="37"/>
      <c r="F136" s="76"/>
      <c r="G136" s="28"/>
      <c r="H136" s="29"/>
      <c r="I136" s="36"/>
      <c r="J136" s="36"/>
      <c r="K136" s="36"/>
    </row>
    <row r="137" spans="1:11" x14ac:dyDescent="0.25">
      <c r="A137" s="54">
        <v>134</v>
      </c>
      <c r="B137" s="89"/>
      <c r="C137" s="29"/>
      <c r="D137" s="29"/>
      <c r="E137" s="75"/>
      <c r="F137" s="36"/>
      <c r="G137" s="28"/>
      <c r="H137" s="29"/>
      <c r="I137" s="36"/>
      <c r="J137" s="36"/>
      <c r="K137" s="36"/>
    </row>
    <row r="138" spans="1:11" x14ac:dyDescent="0.25">
      <c r="A138" s="54">
        <v>135</v>
      </c>
      <c r="B138" s="89"/>
      <c r="C138" s="77"/>
      <c r="D138" s="78"/>
      <c r="E138" s="79"/>
      <c r="F138" s="36"/>
      <c r="G138" s="28"/>
      <c r="H138" s="29"/>
      <c r="I138" s="36"/>
      <c r="J138" s="36"/>
      <c r="K138" s="36"/>
    </row>
    <row r="139" spans="1:11" x14ac:dyDescent="0.25">
      <c r="A139" s="54">
        <v>136</v>
      </c>
      <c r="B139" s="89"/>
      <c r="C139" s="29"/>
      <c r="D139" s="29"/>
      <c r="E139" s="75"/>
      <c r="F139" s="36"/>
      <c r="G139" s="28"/>
      <c r="H139" s="29"/>
      <c r="I139" s="36"/>
      <c r="J139" s="36"/>
      <c r="K139" s="36"/>
    </row>
    <row r="140" spans="1:11" x14ac:dyDescent="0.25">
      <c r="A140" s="54">
        <v>137</v>
      </c>
      <c r="B140" s="89"/>
      <c r="C140" s="39"/>
      <c r="D140" s="42"/>
      <c r="E140" s="43"/>
      <c r="F140" s="36"/>
      <c r="G140" s="28"/>
      <c r="H140" s="29"/>
      <c r="I140" s="36"/>
      <c r="J140" s="36"/>
      <c r="K140" s="36"/>
    </row>
    <row r="141" spans="1:11" x14ac:dyDescent="0.25">
      <c r="A141" s="54">
        <v>138</v>
      </c>
      <c r="B141" s="89"/>
      <c r="C141" s="29"/>
      <c r="D141" s="29"/>
      <c r="E141" s="75"/>
      <c r="F141" s="36"/>
      <c r="G141" s="28"/>
      <c r="H141" s="29"/>
      <c r="I141" s="36"/>
      <c r="J141" s="36"/>
      <c r="K141" s="36"/>
    </row>
    <row r="142" spans="1:11" x14ac:dyDescent="0.25">
      <c r="A142" s="54">
        <v>139</v>
      </c>
      <c r="B142" s="89"/>
      <c r="C142" s="31"/>
      <c r="D142" s="38"/>
      <c r="E142" s="37"/>
      <c r="F142" s="76"/>
      <c r="G142" s="28"/>
      <c r="H142" s="29"/>
      <c r="I142" s="36"/>
      <c r="J142" s="36"/>
      <c r="K142" s="36"/>
    </row>
    <row r="143" spans="1:11" x14ac:dyDescent="0.25">
      <c r="A143" s="54">
        <v>140</v>
      </c>
      <c r="B143" s="89"/>
      <c r="C143" s="29"/>
      <c r="D143" s="29"/>
      <c r="E143" s="75"/>
      <c r="F143" s="36"/>
      <c r="G143" s="28"/>
      <c r="H143" s="29"/>
      <c r="I143" s="36"/>
      <c r="J143" s="36"/>
      <c r="K143" s="36"/>
    </row>
    <row r="144" spans="1:11" x14ac:dyDescent="0.25">
      <c r="A144" s="54">
        <v>141</v>
      </c>
      <c r="B144" s="89"/>
      <c r="C144" s="31"/>
      <c r="D144" s="32"/>
      <c r="E144" s="33"/>
      <c r="F144" s="76"/>
      <c r="G144" s="28"/>
      <c r="H144" s="29"/>
      <c r="I144" s="36"/>
      <c r="J144" s="36"/>
      <c r="K144" s="36"/>
    </row>
    <row r="145" spans="1:11" x14ac:dyDescent="0.25">
      <c r="A145" s="54">
        <v>142</v>
      </c>
      <c r="B145" s="89"/>
      <c r="C145" s="29"/>
      <c r="D145" s="29"/>
      <c r="E145" s="75"/>
      <c r="F145" s="36"/>
      <c r="G145" s="28"/>
      <c r="H145" s="29"/>
      <c r="I145" s="36"/>
      <c r="J145" s="36"/>
      <c r="K145" s="36"/>
    </row>
    <row r="146" spans="1:11" x14ac:dyDescent="0.25">
      <c r="A146" s="54">
        <v>143</v>
      </c>
      <c r="B146" s="89"/>
      <c r="C146" s="80"/>
      <c r="D146" s="81"/>
      <c r="E146" s="82"/>
      <c r="F146" s="36"/>
      <c r="G146" s="28"/>
      <c r="H146" s="29"/>
      <c r="I146" s="36"/>
      <c r="J146" s="36"/>
      <c r="K146" s="36"/>
    </row>
    <row r="147" spans="1:11" x14ac:dyDescent="0.25">
      <c r="A147" s="54">
        <v>144</v>
      </c>
      <c r="B147" s="89"/>
      <c r="C147" s="29"/>
      <c r="D147" s="29"/>
      <c r="E147" s="75"/>
      <c r="F147" s="36"/>
      <c r="G147" s="28"/>
      <c r="H147" s="29"/>
      <c r="I147" s="36"/>
      <c r="J147" s="36"/>
      <c r="K147" s="36"/>
    </row>
    <row r="148" spans="1:11" x14ac:dyDescent="0.25">
      <c r="A148" s="54">
        <v>145</v>
      </c>
      <c r="B148" s="89"/>
      <c r="C148" s="39"/>
      <c r="D148" s="42"/>
      <c r="E148" s="43"/>
      <c r="F148" s="36"/>
      <c r="G148" s="28"/>
      <c r="H148" s="29"/>
      <c r="I148" s="36"/>
      <c r="J148" s="36"/>
      <c r="K148" s="36"/>
    </row>
    <row r="149" spans="1:11" x14ac:dyDescent="0.25">
      <c r="A149" s="54">
        <v>146</v>
      </c>
      <c r="B149" s="89"/>
      <c r="C149" s="34"/>
      <c r="D149" s="36"/>
      <c r="E149" s="75"/>
      <c r="F149" s="76"/>
      <c r="G149" s="28"/>
      <c r="H149" s="29"/>
      <c r="I149" s="36"/>
      <c r="J149" s="36"/>
      <c r="K149" s="36"/>
    </row>
    <row r="150" spans="1:11" s="17" customFormat="1" x14ac:dyDescent="0.25">
      <c r="A150" s="54">
        <v>147</v>
      </c>
      <c r="B150" s="89"/>
      <c r="C150" s="31"/>
      <c r="D150" s="32"/>
      <c r="E150" s="33"/>
      <c r="F150" s="36"/>
      <c r="G150" s="28"/>
      <c r="H150" s="29"/>
      <c r="I150" s="36"/>
      <c r="J150" s="36"/>
      <c r="K150" s="36"/>
    </row>
    <row r="151" spans="1:11" s="26" customFormat="1" x14ac:dyDescent="0.25">
      <c r="A151" s="54">
        <v>148</v>
      </c>
      <c r="B151" s="89"/>
      <c r="C151" s="29"/>
      <c r="D151" s="29"/>
      <c r="E151" s="75"/>
      <c r="F151" s="36"/>
      <c r="G151" s="28"/>
      <c r="H151" s="29"/>
      <c r="I151" s="36"/>
      <c r="J151" s="36"/>
      <c r="K151" s="36"/>
    </row>
    <row r="152" spans="1:11" x14ac:dyDescent="0.25">
      <c r="A152" s="54">
        <v>149</v>
      </c>
      <c r="B152" s="89"/>
      <c r="C152" s="41"/>
      <c r="D152" s="38"/>
      <c r="E152" s="37"/>
      <c r="F152" s="76"/>
      <c r="G152" s="28"/>
      <c r="H152" s="29"/>
      <c r="I152" s="36"/>
      <c r="J152" s="36"/>
      <c r="K152" s="36"/>
    </row>
    <row r="153" spans="1:11" x14ac:dyDescent="0.25">
      <c r="A153" s="54">
        <v>150</v>
      </c>
      <c r="B153" s="89"/>
      <c r="C153" s="29"/>
      <c r="D153" s="29"/>
      <c r="E153" s="75"/>
      <c r="F153" s="36"/>
      <c r="G153" s="28"/>
      <c r="H153" s="29"/>
      <c r="I153" s="36"/>
      <c r="J153" s="36"/>
      <c r="K153" s="36"/>
    </row>
    <row r="154" spans="1:11" x14ac:dyDescent="0.25">
      <c r="A154" s="54">
        <v>151</v>
      </c>
      <c r="B154" s="89"/>
      <c r="C154" s="77"/>
      <c r="D154" s="83"/>
      <c r="E154" s="79"/>
      <c r="F154" s="36"/>
      <c r="G154" s="28"/>
      <c r="H154" s="29"/>
      <c r="I154" s="36"/>
      <c r="J154" s="36"/>
      <c r="K154" s="36"/>
    </row>
    <row r="155" spans="1:11" x14ac:dyDescent="0.25">
      <c r="A155" s="54">
        <v>152</v>
      </c>
      <c r="B155" s="89"/>
      <c r="C155" s="29"/>
      <c r="D155" s="29"/>
      <c r="E155" s="75"/>
      <c r="F155" s="36"/>
      <c r="G155" s="28"/>
      <c r="H155" s="29"/>
      <c r="I155" s="36"/>
      <c r="J155" s="36"/>
      <c r="K155" s="36"/>
    </row>
    <row r="156" spans="1:11" x14ac:dyDescent="0.25">
      <c r="A156" s="54">
        <v>153</v>
      </c>
      <c r="B156" s="89"/>
      <c r="C156" s="29"/>
      <c r="D156" s="29"/>
      <c r="E156" s="75"/>
      <c r="F156" s="36"/>
      <c r="G156" s="28"/>
      <c r="H156" s="29"/>
      <c r="I156" s="36"/>
      <c r="J156" s="36"/>
      <c r="K156" s="36"/>
    </row>
    <row r="157" spans="1:11" x14ac:dyDescent="0.25">
      <c r="A157" s="54">
        <v>154</v>
      </c>
      <c r="B157" s="89"/>
      <c r="C157" s="29"/>
      <c r="D157" s="35"/>
      <c r="E157" s="75"/>
      <c r="F157" s="36"/>
      <c r="G157" s="28"/>
      <c r="H157" s="29"/>
      <c r="I157" s="36"/>
      <c r="J157" s="36"/>
      <c r="K157" s="36"/>
    </row>
    <row r="158" spans="1:11" x14ac:dyDescent="0.25">
      <c r="A158" s="54">
        <v>155</v>
      </c>
      <c r="B158" s="89"/>
      <c r="C158" s="29"/>
      <c r="D158" s="29"/>
      <c r="E158" s="75"/>
      <c r="F158" s="36"/>
      <c r="G158" s="28"/>
      <c r="H158" s="29"/>
      <c r="I158" s="36"/>
      <c r="J158" s="36"/>
      <c r="K158" s="36"/>
    </row>
    <row r="159" spans="1:11" x14ac:dyDescent="0.25">
      <c r="A159" s="54">
        <v>156</v>
      </c>
      <c r="B159" s="89"/>
      <c r="C159" s="29"/>
      <c r="D159" s="29"/>
      <c r="E159" s="75"/>
      <c r="F159" s="36"/>
      <c r="G159" s="28"/>
      <c r="H159" s="29"/>
      <c r="I159" s="36"/>
      <c r="J159" s="36"/>
      <c r="K159" s="36"/>
    </row>
    <row r="160" spans="1:11" x14ac:dyDescent="0.25">
      <c r="A160" s="54">
        <v>157</v>
      </c>
      <c r="B160" s="89"/>
      <c r="C160" s="34"/>
      <c r="D160" s="36"/>
      <c r="E160" s="75"/>
      <c r="F160" s="76"/>
      <c r="G160" s="28"/>
      <c r="H160" s="29"/>
      <c r="I160" s="36"/>
      <c r="J160" s="36"/>
      <c r="K160" s="36"/>
    </row>
    <row r="161" spans="1:11" x14ac:dyDescent="0.25">
      <c r="A161" s="54">
        <v>158</v>
      </c>
      <c r="B161" s="89"/>
      <c r="C161" s="29"/>
      <c r="D161" s="35"/>
      <c r="E161" s="75"/>
      <c r="F161" s="36"/>
      <c r="G161" s="28"/>
      <c r="H161" s="29"/>
      <c r="I161" s="36"/>
      <c r="J161" s="36"/>
      <c r="K161" s="36"/>
    </row>
    <row r="162" spans="1:11" x14ac:dyDescent="0.25">
      <c r="A162" s="54">
        <v>159</v>
      </c>
      <c r="B162" s="89"/>
      <c r="C162" s="39"/>
      <c r="D162" s="42"/>
      <c r="E162" s="43"/>
      <c r="F162" s="36"/>
      <c r="G162" s="28"/>
      <c r="H162" s="29"/>
      <c r="I162" s="36"/>
      <c r="J162" s="36"/>
      <c r="K162" s="36"/>
    </row>
    <row r="163" spans="1:11" x14ac:dyDescent="0.25">
      <c r="A163" s="54">
        <v>160</v>
      </c>
      <c r="B163" s="89"/>
      <c r="C163" s="31"/>
      <c r="D163" s="38"/>
      <c r="E163" s="37"/>
      <c r="F163" s="76"/>
      <c r="G163" s="28"/>
      <c r="H163" s="29"/>
      <c r="I163" s="36"/>
      <c r="J163" s="36"/>
      <c r="K163" s="36"/>
    </row>
    <row r="164" spans="1:11" x14ac:dyDescent="0.25">
      <c r="A164" s="54">
        <v>161</v>
      </c>
      <c r="B164" s="89"/>
      <c r="C164" s="44"/>
      <c r="D164" s="40"/>
      <c r="E164" s="37"/>
      <c r="F164" s="76"/>
      <c r="G164" s="28"/>
      <c r="H164" s="29"/>
      <c r="I164" s="36"/>
      <c r="J164" s="36"/>
      <c r="K164" s="36"/>
    </row>
    <row r="165" spans="1:11" x14ac:dyDescent="0.25">
      <c r="A165" s="54">
        <v>162</v>
      </c>
      <c r="B165" s="89"/>
      <c r="C165" s="77"/>
      <c r="D165" s="84"/>
      <c r="E165" s="79"/>
      <c r="F165" s="36"/>
      <c r="G165" s="28"/>
      <c r="H165" s="29"/>
      <c r="I165" s="36"/>
      <c r="J165" s="36"/>
      <c r="K165" s="36"/>
    </row>
    <row r="166" spans="1:11" x14ac:dyDescent="0.25">
      <c r="B166" s="90"/>
      <c r="C166" s="17"/>
      <c r="E166" s="85"/>
      <c r="F166" s="17"/>
      <c r="G166" s="17"/>
      <c r="H166" s="17"/>
      <c r="I166" s="17"/>
    </row>
    <row r="167" spans="1:11" x14ac:dyDescent="0.25">
      <c r="B167" s="90"/>
      <c r="C167" s="17"/>
      <c r="E167" s="85"/>
      <c r="F167" s="17"/>
      <c r="G167" s="17"/>
      <c r="H167" s="17"/>
      <c r="I167" s="17"/>
    </row>
    <row r="168" spans="1:11" x14ac:dyDescent="0.25">
      <c r="B168" s="90"/>
      <c r="C168" s="17"/>
      <c r="E168" s="85"/>
      <c r="F168" s="17"/>
      <c r="G168" s="17"/>
      <c r="H168" s="17"/>
      <c r="I168" s="17"/>
    </row>
  </sheetData>
  <autoFilter ref="A3:I165">
    <sortState ref="A4:I165">
      <sortCondition ref="B4:B165"/>
    </sortState>
  </autoFilter>
  <sortState ref="A4:Q185">
    <sortCondition ref="B4:B185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F10" sqref="F10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02" t="s">
        <v>220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8" customHeight="1" x14ac:dyDescent="0.25">
      <c r="A2" s="104" t="s">
        <v>226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.75" x14ac:dyDescent="0.3">
      <c r="A3" s="105" t="s">
        <v>227</v>
      </c>
      <c r="B3" s="105"/>
      <c r="C3" s="105"/>
      <c r="D3" s="105"/>
      <c r="E3" s="105"/>
      <c r="F3" s="10"/>
      <c r="G3" s="10"/>
      <c r="H3" s="1"/>
      <c r="I3" s="2" t="s">
        <v>29</v>
      </c>
      <c r="J3" s="3" t="s">
        <v>104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71" t="s">
        <v>30</v>
      </c>
      <c r="B5" s="71" t="s">
        <v>1</v>
      </c>
      <c r="C5" s="72" t="s">
        <v>31</v>
      </c>
      <c r="D5" s="73" t="s">
        <v>3</v>
      </c>
      <c r="E5" s="74" t="s">
        <v>32</v>
      </c>
      <c r="F5" s="71" t="s">
        <v>5</v>
      </c>
      <c r="G5" s="71" t="s">
        <v>42</v>
      </c>
      <c r="H5" s="71" t="s">
        <v>33</v>
      </c>
      <c r="I5" s="71" t="s">
        <v>34</v>
      </c>
      <c r="J5" s="71" t="s">
        <v>35</v>
      </c>
      <c r="K5" s="71" t="s">
        <v>36</v>
      </c>
    </row>
    <row r="6" spans="1:11" ht="27" customHeight="1" x14ac:dyDescent="0.25">
      <c r="A6" s="63">
        <v>1</v>
      </c>
      <c r="B6" s="64">
        <v>1</v>
      </c>
      <c r="C6" s="65" t="str">
        <f t="shared" ref="C6:C24" si="0">VLOOKUP(B6,Data1,2,0)</f>
        <v>Nguyễn Thế</v>
      </c>
      <c r="D6" s="66" t="str">
        <f t="shared" ref="D6:D24" si="1">VLOOKUP(B6,Data1,3,0)</f>
        <v>An</v>
      </c>
      <c r="E6" s="67">
        <f t="shared" ref="E6:E24" si="2">VLOOKUP(B6,Data1,4,0)</f>
        <v>30085</v>
      </c>
      <c r="F6" s="68" t="str">
        <f t="shared" ref="F6:F24" si="3">VLOOKUP(B6,Data1,5,0)</f>
        <v>KTK17E</v>
      </c>
      <c r="G6" s="68" t="str">
        <f t="shared" ref="G6:G24" si="4">VLOOKUP(B6,Data1,9,0)</f>
        <v>LTTCTT</v>
      </c>
      <c r="H6" s="63"/>
      <c r="I6" s="63"/>
      <c r="J6" s="69"/>
      <c r="K6" s="69"/>
    </row>
    <row r="7" spans="1:11" ht="27" customHeight="1" x14ac:dyDescent="0.25">
      <c r="A7" s="18">
        <v>2</v>
      </c>
      <c r="B7" s="19">
        <v>2</v>
      </c>
      <c r="C7" s="20" t="str">
        <f t="shared" si="0"/>
        <v xml:space="preserve">Nguyễn Thị </v>
      </c>
      <c r="D7" s="24" t="str">
        <f t="shared" si="1"/>
        <v>Bình</v>
      </c>
      <c r="E7" s="25">
        <f t="shared" si="2"/>
        <v>36334</v>
      </c>
      <c r="F7" s="21" t="str">
        <f t="shared" si="3"/>
        <v>QTKDK17E</v>
      </c>
      <c r="G7" s="68" t="str">
        <f t="shared" si="4"/>
        <v>LTTCTT</v>
      </c>
      <c r="H7" s="22"/>
      <c r="I7" s="18"/>
      <c r="J7" s="23"/>
      <c r="K7" s="23"/>
    </row>
    <row r="8" spans="1:11" ht="27" customHeight="1" x14ac:dyDescent="0.25">
      <c r="A8" s="18">
        <v>3</v>
      </c>
      <c r="B8" s="19">
        <v>3</v>
      </c>
      <c r="C8" s="20" t="str">
        <f t="shared" si="0"/>
        <v>Nguyễn Thị Trung</v>
      </c>
      <c r="D8" s="24" t="str">
        <f t="shared" si="1"/>
        <v>Anh</v>
      </c>
      <c r="E8" s="25">
        <f t="shared" si="2"/>
        <v>33160</v>
      </c>
      <c r="F8" s="21" t="str">
        <f t="shared" si="3"/>
        <v>KTK17E</v>
      </c>
      <c r="G8" s="68" t="str">
        <f t="shared" si="4"/>
        <v>LTTCTT</v>
      </c>
      <c r="H8" s="22"/>
      <c r="I8" s="18"/>
      <c r="J8" s="23"/>
      <c r="K8" s="23"/>
    </row>
    <row r="9" spans="1:11" ht="27" customHeight="1" x14ac:dyDescent="0.25">
      <c r="A9" s="18">
        <v>4</v>
      </c>
      <c r="B9" s="19">
        <v>4</v>
      </c>
      <c r="C9" s="20" t="str">
        <f t="shared" si="0"/>
        <v>Đoàn Thị Thúy</v>
      </c>
      <c r="D9" s="24" t="str">
        <f t="shared" si="1"/>
        <v>Hằng</v>
      </c>
      <c r="E9" s="25">
        <f t="shared" si="2"/>
        <v>28629</v>
      </c>
      <c r="F9" s="21" t="str">
        <f t="shared" si="3"/>
        <v>QTKDK17E</v>
      </c>
      <c r="G9" s="68" t="str">
        <f t="shared" si="4"/>
        <v>LTTCTT</v>
      </c>
      <c r="H9" s="22"/>
      <c r="I9" s="18"/>
      <c r="J9" s="23"/>
      <c r="K9" s="23"/>
    </row>
    <row r="10" spans="1:11" ht="27" customHeight="1" x14ac:dyDescent="0.25">
      <c r="A10" s="18">
        <v>5</v>
      </c>
      <c r="B10" s="19">
        <v>5</v>
      </c>
      <c r="C10" s="20" t="str">
        <f t="shared" si="0"/>
        <v>Nguyễn Thị Vân</v>
      </c>
      <c r="D10" s="24" t="str">
        <f t="shared" si="1"/>
        <v>Anh</v>
      </c>
      <c r="E10" s="25">
        <f t="shared" si="2"/>
        <v>36042</v>
      </c>
      <c r="F10" s="21" t="str">
        <f t="shared" si="3"/>
        <v>KTK17E</v>
      </c>
      <c r="G10" s="68" t="str">
        <f t="shared" si="4"/>
        <v>LTTCTT</v>
      </c>
      <c r="H10" s="22"/>
      <c r="I10" s="18"/>
      <c r="J10" s="23"/>
      <c r="K10" s="23"/>
    </row>
    <row r="11" spans="1:11" ht="27" customHeight="1" x14ac:dyDescent="0.25">
      <c r="A11" s="18">
        <v>6</v>
      </c>
      <c r="B11" s="19">
        <v>6</v>
      </c>
      <c r="C11" s="20" t="str">
        <f t="shared" si="0"/>
        <v xml:space="preserve">Giáp Thị </v>
      </c>
      <c r="D11" s="24" t="str">
        <f t="shared" si="1"/>
        <v>Hằng</v>
      </c>
      <c r="E11" s="25">
        <f t="shared" si="2"/>
        <v>35668</v>
      </c>
      <c r="F11" s="21" t="str">
        <f t="shared" si="3"/>
        <v>QTKDK17E</v>
      </c>
      <c r="G11" s="68" t="str">
        <f t="shared" si="4"/>
        <v>LTTCTT</v>
      </c>
      <c r="H11" s="22"/>
      <c r="I11" s="18"/>
      <c r="J11" s="23"/>
      <c r="K11" s="23"/>
    </row>
    <row r="12" spans="1:11" ht="27" customHeight="1" x14ac:dyDescent="0.25">
      <c r="A12" s="18">
        <v>7</v>
      </c>
      <c r="B12" s="19">
        <v>7</v>
      </c>
      <c r="C12" s="20" t="str">
        <f t="shared" si="0"/>
        <v xml:space="preserve">Nguyễn Thị </v>
      </c>
      <c r="D12" s="24" t="str">
        <f t="shared" si="1"/>
        <v>Bích</v>
      </c>
      <c r="E12" s="25">
        <f t="shared" si="2"/>
        <v>37508</v>
      </c>
      <c r="F12" s="21" t="str">
        <f t="shared" si="3"/>
        <v>KTK17E</v>
      </c>
      <c r="G12" s="68" t="str">
        <f t="shared" si="4"/>
        <v>LTTCTT</v>
      </c>
      <c r="H12" s="22"/>
      <c r="I12" s="18"/>
      <c r="J12" s="23"/>
      <c r="K12" s="23"/>
    </row>
    <row r="13" spans="1:11" ht="27" customHeight="1" x14ac:dyDescent="0.25">
      <c r="A13" s="18">
        <v>8</v>
      </c>
      <c r="B13" s="19">
        <v>8</v>
      </c>
      <c r="C13" s="20" t="str">
        <f t="shared" si="0"/>
        <v xml:space="preserve">Hà Thúy </v>
      </c>
      <c r="D13" s="24" t="str">
        <f t="shared" si="1"/>
        <v>Hằng</v>
      </c>
      <c r="E13" s="25">
        <f t="shared" si="2"/>
        <v>35579</v>
      </c>
      <c r="F13" s="21" t="str">
        <f t="shared" si="3"/>
        <v>QTKDK17E</v>
      </c>
      <c r="G13" s="68" t="str">
        <f t="shared" si="4"/>
        <v>LTTCTT</v>
      </c>
      <c r="H13" s="22"/>
      <c r="I13" s="18"/>
      <c r="J13" s="23"/>
      <c r="K13" s="23"/>
    </row>
    <row r="14" spans="1:11" ht="27" customHeight="1" x14ac:dyDescent="0.25">
      <c r="A14" s="18">
        <v>9</v>
      </c>
      <c r="B14" s="19">
        <v>9</v>
      </c>
      <c r="C14" s="20" t="str">
        <f t="shared" si="0"/>
        <v xml:space="preserve">Lưu Thị </v>
      </c>
      <c r="D14" s="24" t="str">
        <f t="shared" si="1"/>
        <v>Chúc</v>
      </c>
      <c r="E14" s="25">
        <f t="shared" si="2"/>
        <v>35297</v>
      </c>
      <c r="F14" s="21" t="str">
        <f t="shared" si="3"/>
        <v>KTK17E</v>
      </c>
      <c r="G14" s="68" t="str">
        <f t="shared" si="4"/>
        <v>LTTCTT</v>
      </c>
      <c r="H14" s="22"/>
      <c r="I14" s="18"/>
      <c r="J14" s="23"/>
      <c r="K14" s="23"/>
    </row>
    <row r="15" spans="1:11" ht="27" customHeight="1" x14ac:dyDescent="0.25">
      <c r="A15" s="18">
        <v>10</v>
      </c>
      <c r="B15" s="19">
        <v>10</v>
      </c>
      <c r="C15" s="20" t="str">
        <f t="shared" si="0"/>
        <v>Tạ Mỹ</v>
      </c>
      <c r="D15" s="24" t="str">
        <f t="shared" si="1"/>
        <v>Hạnh</v>
      </c>
      <c r="E15" s="25">
        <f t="shared" si="2"/>
        <v>36702</v>
      </c>
      <c r="F15" s="21" t="str">
        <f t="shared" si="3"/>
        <v>QTKDK17E</v>
      </c>
      <c r="G15" s="68" t="str">
        <f t="shared" si="4"/>
        <v>LTTCTT</v>
      </c>
      <c r="H15" s="22"/>
      <c r="I15" s="18"/>
      <c r="J15" s="23"/>
      <c r="K15" s="23"/>
    </row>
    <row r="16" spans="1:11" ht="27" customHeight="1" x14ac:dyDescent="0.25">
      <c r="A16" s="18">
        <v>11</v>
      </c>
      <c r="B16" s="19">
        <v>11</v>
      </c>
      <c r="C16" s="20" t="str">
        <f t="shared" si="0"/>
        <v>Dương Văn</v>
      </c>
      <c r="D16" s="24" t="str">
        <f t="shared" si="1"/>
        <v>Đồng</v>
      </c>
      <c r="E16" s="25">
        <f t="shared" si="2"/>
        <v>36048</v>
      </c>
      <c r="F16" s="21" t="str">
        <f t="shared" si="3"/>
        <v>KTK17E</v>
      </c>
      <c r="G16" s="68" t="str">
        <f t="shared" si="4"/>
        <v>LTTCTT</v>
      </c>
      <c r="H16" s="22"/>
      <c r="I16" s="18"/>
      <c r="J16" s="23"/>
      <c r="K16" s="23"/>
    </row>
    <row r="17" spans="1:11" ht="27" customHeight="1" x14ac:dyDescent="0.25">
      <c r="A17" s="18">
        <v>12</v>
      </c>
      <c r="B17" s="19">
        <v>12</v>
      </c>
      <c r="C17" s="20" t="str">
        <f t="shared" si="0"/>
        <v xml:space="preserve">Nguyễn Thị </v>
      </c>
      <c r="D17" s="24" t="str">
        <f t="shared" si="1"/>
        <v>Hồng</v>
      </c>
      <c r="E17" s="25">
        <f t="shared" si="2"/>
        <v>37688</v>
      </c>
      <c r="F17" s="21" t="str">
        <f t="shared" si="3"/>
        <v>QTKDK17E</v>
      </c>
      <c r="G17" s="68" t="str">
        <f t="shared" si="4"/>
        <v>LTTCTT</v>
      </c>
      <c r="H17" s="22"/>
      <c r="I17" s="18"/>
      <c r="J17" s="23"/>
      <c r="K17" s="23"/>
    </row>
    <row r="18" spans="1:11" ht="27" customHeight="1" x14ac:dyDescent="0.25">
      <c r="A18" s="18">
        <v>13</v>
      </c>
      <c r="B18" s="19">
        <v>13</v>
      </c>
      <c r="C18" s="20" t="str">
        <f t="shared" si="0"/>
        <v>Phạm Phương</v>
      </c>
      <c r="D18" s="24" t="str">
        <f t="shared" si="1"/>
        <v xml:space="preserve">Duy </v>
      </c>
      <c r="E18" s="25">
        <f t="shared" si="2"/>
        <v>36309</v>
      </c>
      <c r="F18" s="21" t="str">
        <f t="shared" si="3"/>
        <v>KTK17E</v>
      </c>
      <c r="G18" s="68" t="str">
        <f t="shared" si="4"/>
        <v>LTTCTT</v>
      </c>
      <c r="H18" s="22"/>
      <c r="I18" s="18"/>
      <c r="J18" s="23"/>
      <c r="K18" s="23"/>
    </row>
    <row r="19" spans="1:11" ht="27" customHeight="1" x14ac:dyDescent="0.25">
      <c r="A19" s="18">
        <v>14</v>
      </c>
      <c r="B19" s="19">
        <v>14</v>
      </c>
      <c r="C19" s="20" t="str">
        <f t="shared" si="0"/>
        <v>Nguyễn Thị Thu</v>
      </c>
      <c r="D19" s="24" t="str">
        <f t="shared" si="1"/>
        <v>Hường</v>
      </c>
      <c r="E19" s="25">
        <f t="shared" si="2"/>
        <v>36800</v>
      </c>
      <c r="F19" s="21" t="str">
        <f t="shared" si="3"/>
        <v>QTKDK17E</v>
      </c>
      <c r="G19" s="68" t="str">
        <f t="shared" si="4"/>
        <v>LTTCTT</v>
      </c>
      <c r="H19" s="22"/>
      <c r="I19" s="18"/>
      <c r="J19" s="23"/>
      <c r="K19" s="23"/>
    </row>
    <row r="20" spans="1:11" ht="27" customHeight="1" x14ac:dyDescent="0.25">
      <c r="A20" s="18">
        <v>15</v>
      </c>
      <c r="B20" s="19">
        <v>15</v>
      </c>
      <c r="C20" s="20" t="str">
        <f t="shared" si="0"/>
        <v>Phạm Thị</v>
      </c>
      <c r="D20" s="24" t="str">
        <f t="shared" si="1"/>
        <v>Duyên</v>
      </c>
      <c r="E20" s="25">
        <f t="shared" si="2"/>
        <v>30337</v>
      </c>
      <c r="F20" s="21" t="str">
        <f t="shared" si="3"/>
        <v>KTK17E</v>
      </c>
      <c r="G20" s="68" t="str">
        <f t="shared" si="4"/>
        <v>LTTCTT</v>
      </c>
      <c r="H20" s="22"/>
      <c r="I20" s="18"/>
      <c r="J20" s="23"/>
      <c r="K20" s="23"/>
    </row>
    <row r="21" spans="1:11" ht="27" customHeight="1" x14ac:dyDescent="0.25">
      <c r="A21" s="18">
        <v>16</v>
      </c>
      <c r="B21" s="19">
        <v>16</v>
      </c>
      <c r="C21" s="20" t="str">
        <f t="shared" si="0"/>
        <v>Dương Xuân</v>
      </c>
      <c r="D21" s="24" t="str">
        <f t="shared" si="1"/>
        <v>Huy</v>
      </c>
      <c r="E21" s="25">
        <f t="shared" si="2"/>
        <v>36027</v>
      </c>
      <c r="F21" s="21" t="str">
        <f t="shared" si="3"/>
        <v>QTKDK17E</v>
      </c>
      <c r="G21" s="68" t="str">
        <f t="shared" si="4"/>
        <v>LTTCTT</v>
      </c>
      <c r="H21" s="22"/>
      <c r="I21" s="18"/>
      <c r="J21" s="23"/>
      <c r="K21" s="23"/>
    </row>
    <row r="22" spans="1:11" ht="27" customHeight="1" x14ac:dyDescent="0.25">
      <c r="A22" s="18">
        <v>17</v>
      </c>
      <c r="B22" s="19">
        <v>17</v>
      </c>
      <c r="C22" s="20" t="str">
        <f t="shared" si="0"/>
        <v xml:space="preserve">Nguyễn Thị Hồng </v>
      </c>
      <c r="D22" s="24" t="str">
        <f t="shared" si="1"/>
        <v>Gấm</v>
      </c>
      <c r="E22" s="25">
        <f t="shared" si="2"/>
        <v>37911</v>
      </c>
      <c r="F22" s="21" t="str">
        <f t="shared" si="3"/>
        <v>KTK17E</v>
      </c>
      <c r="G22" s="68" t="str">
        <f t="shared" si="4"/>
        <v>LTTCTT</v>
      </c>
      <c r="H22" s="22"/>
      <c r="I22" s="18"/>
      <c r="J22" s="23"/>
      <c r="K22" s="23"/>
    </row>
    <row r="23" spans="1:11" ht="27" customHeight="1" x14ac:dyDescent="0.25">
      <c r="A23" s="18">
        <v>18</v>
      </c>
      <c r="B23" s="19">
        <v>18</v>
      </c>
      <c r="C23" s="20" t="str">
        <f t="shared" si="0"/>
        <v xml:space="preserve">Nguyễn Thị </v>
      </c>
      <c r="D23" s="24" t="str">
        <f t="shared" si="1"/>
        <v>Huyền</v>
      </c>
      <c r="E23" s="25">
        <f t="shared" si="2"/>
        <v>36202</v>
      </c>
      <c r="F23" s="21" t="str">
        <f t="shared" si="3"/>
        <v>QTKDK17E</v>
      </c>
      <c r="G23" s="68" t="str">
        <f t="shared" si="4"/>
        <v>LTTCTT</v>
      </c>
      <c r="H23" s="22"/>
      <c r="I23" s="18"/>
      <c r="J23" s="23"/>
      <c r="K23" s="23"/>
    </row>
    <row r="24" spans="1:11" ht="27" customHeight="1" x14ac:dyDescent="0.25">
      <c r="A24" s="18">
        <v>19</v>
      </c>
      <c r="B24" s="19">
        <v>19</v>
      </c>
      <c r="C24" s="20" t="str">
        <f t="shared" si="0"/>
        <v>Nguyễn Thị</v>
      </c>
      <c r="D24" s="24" t="str">
        <f t="shared" si="1"/>
        <v>Hân</v>
      </c>
      <c r="E24" s="25">
        <f t="shared" si="2"/>
        <v>37688</v>
      </c>
      <c r="F24" s="21" t="str">
        <f t="shared" si="3"/>
        <v>KTK17E</v>
      </c>
      <c r="G24" s="68" t="str">
        <f t="shared" si="4"/>
        <v>LTTCTT</v>
      </c>
      <c r="H24" s="22"/>
      <c r="I24" s="18"/>
      <c r="J24" s="23"/>
      <c r="K24" s="23"/>
    </row>
    <row r="25" spans="1:11" ht="27" customHeight="1" x14ac:dyDescent="0.25">
      <c r="A25" s="47">
        <v>20</v>
      </c>
      <c r="B25" s="48"/>
      <c r="C25" s="49"/>
      <c r="D25" s="50"/>
      <c r="E25" s="51"/>
      <c r="F25" s="57"/>
      <c r="G25" s="57"/>
      <c r="H25" s="55"/>
      <c r="I25" s="47"/>
      <c r="J25" s="56"/>
      <c r="K25" s="56"/>
    </row>
    <row r="26" spans="1:11" ht="9" customHeight="1" x14ac:dyDescent="0.25">
      <c r="A26" s="58"/>
      <c r="B26" s="59"/>
      <c r="C26" s="60"/>
      <c r="D26" s="60"/>
      <c r="E26" s="61"/>
      <c r="F26" s="62"/>
      <c r="G26" s="62"/>
      <c r="H26" s="61"/>
      <c r="I26" s="58"/>
      <c r="J26" s="60"/>
      <c r="K26" s="60"/>
    </row>
    <row r="27" spans="1:11" x14ac:dyDescent="0.25">
      <c r="A27" s="2" t="s">
        <v>37</v>
      </c>
      <c r="E27" s="8" t="s">
        <v>38</v>
      </c>
      <c r="I27" s="4" t="s">
        <v>39</v>
      </c>
    </row>
    <row r="28" spans="1:11" ht="22.7" customHeight="1" x14ac:dyDescent="0.25">
      <c r="A28" s="2" t="s">
        <v>40</v>
      </c>
      <c r="E28" s="9" t="s">
        <v>41</v>
      </c>
      <c r="I28" s="6" t="s">
        <v>41</v>
      </c>
    </row>
    <row r="29" spans="1:11" ht="22.7" customHeight="1" x14ac:dyDescent="0.25"/>
    <row r="30" spans="1:11" ht="22.7" customHeight="1" x14ac:dyDescent="0.25"/>
    <row r="31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66" bottom="0.2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I8" sqref="I8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02" t="s">
        <v>220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8" customHeight="1" x14ac:dyDescent="0.25">
      <c r="A2" s="104" t="s">
        <v>229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.75" x14ac:dyDescent="0.3">
      <c r="A3" s="105" t="s">
        <v>227</v>
      </c>
      <c r="B3" s="105"/>
      <c r="C3" s="105"/>
      <c r="D3" s="105"/>
      <c r="E3" s="105"/>
      <c r="F3" s="12"/>
      <c r="G3" s="12"/>
      <c r="H3" s="1"/>
      <c r="I3" s="2" t="s">
        <v>29</v>
      </c>
      <c r="J3" s="3" t="s">
        <v>52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71" t="s">
        <v>30</v>
      </c>
      <c r="B5" s="71" t="s">
        <v>1</v>
      </c>
      <c r="C5" s="72" t="s">
        <v>31</v>
      </c>
      <c r="D5" s="73" t="s">
        <v>3</v>
      </c>
      <c r="E5" s="74" t="s">
        <v>32</v>
      </c>
      <c r="F5" s="71" t="s">
        <v>5</v>
      </c>
      <c r="G5" s="71" t="s">
        <v>42</v>
      </c>
      <c r="H5" s="71" t="s">
        <v>33</v>
      </c>
      <c r="I5" s="71" t="s">
        <v>34</v>
      </c>
      <c r="J5" s="71" t="s">
        <v>35</v>
      </c>
      <c r="K5" s="71" t="s">
        <v>36</v>
      </c>
    </row>
    <row r="6" spans="1:11" s="45" customFormat="1" ht="27" customHeight="1" x14ac:dyDescent="0.2">
      <c r="A6" s="63">
        <v>1</v>
      </c>
      <c r="B6" s="64">
        <v>20</v>
      </c>
      <c r="C6" s="65" t="str">
        <f t="shared" ref="C6" si="0">VLOOKUP(B6,Data1,2,0)</f>
        <v>Nguyễn Thị Lưu</v>
      </c>
      <c r="D6" s="66" t="str">
        <f t="shared" ref="D6" si="1">VLOOKUP(B6,Data1,3,0)</f>
        <v xml:space="preserve">Nin </v>
      </c>
      <c r="E6" s="67">
        <f t="shared" ref="E6" si="2">VLOOKUP(B6,Data1,4,0)</f>
        <v>32421</v>
      </c>
      <c r="F6" s="70" t="str">
        <f t="shared" ref="F6" si="3">VLOOKUP(B6,Data1,5,0)</f>
        <v>QTKDK17E</v>
      </c>
      <c r="G6" s="70" t="str">
        <f t="shared" ref="G6:G23" si="4">VLOOKUP(B6,Data1,9,0)</f>
        <v>LTTCTT</v>
      </c>
      <c r="H6" s="63"/>
      <c r="I6" s="63"/>
      <c r="J6" s="69"/>
      <c r="K6" s="69"/>
    </row>
    <row r="7" spans="1:11" s="45" customFormat="1" ht="27" customHeight="1" x14ac:dyDescent="0.2">
      <c r="A7" s="18">
        <v>2</v>
      </c>
      <c r="B7" s="19">
        <v>21</v>
      </c>
      <c r="C7" s="20" t="str">
        <f t="shared" ref="C7:C23" si="5">VLOOKUP(B7,Data1,2,0)</f>
        <v>Trần Thị</v>
      </c>
      <c r="D7" s="24" t="str">
        <f t="shared" ref="D7:D23" si="6">VLOOKUP(B7,Data1,3,0)</f>
        <v>Hằng</v>
      </c>
      <c r="E7" s="25">
        <f t="shared" ref="E7:E23" si="7">VLOOKUP(B7,Data1,4,0)</f>
        <v>34807</v>
      </c>
      <c r="F7" s="46" t="str">
        <f t="shared" ref="F7:F23" si="8">VLOOKUP(B7,Data1,5,0)</f>
        <v>KTK17E</v>
      </c>
      <c r="G7" s="70" t="str">
        <f t="shared" si="4"/>
        <v>LTTCTT</v>
      </c>
      <c r="H7" s="22"/>
      <c r="I7" s="18"/>
      <c r="J7" s="23"/>
      <c r="K7" s="23"/>
    </row>
    <row r="8" spans="1:11" s="45" customFormat="1" ht="27" customHeight="1" x14ac:dyDescent="0.2">
      <c r="A8" s="18">
        <v>3</v>
      </c>
      <c r="B8" s="64">
        <v>22</v>
      </c>
      <c r="C8" s="20" t="str">
        <f t="shared" si="5"/>
        <v xml:space="preserve">Đỗ Mạnh </v>
      </c>
      <c r="D8" s="24" t="str">
        <f t="shared" si="6"/>
        <v>Toàn</v>
      </c>
      <c r="E8" s="25">
        <f t="shared" si="7"/>
        <v>36585</v>
      </c>
      <c r="F8" s="46" t="str">
        <f t="shared" si="8"/>
        <v>QTKDK17E</v>
      </c>
      <c r="G8" s="70" t="str">
        <f t="shared" si="4"/>
        <v>LTTCTT</v>
      </c>
      <c r="H8" s="22"/>
      <c r="I8" s="18"/>
      <c r="J8" s="23"/>
      <c r="K8" s="23"/>
    </row>
    <row r="9" spans="1:11" s="45" customFormat="1" ht="27" customHeight="1" x14ac:dyDescent="0.2">
      <c r="A9" s="18">
        <v>4</v>
      </c>
      <c r="B9" s="19">
        <v>23</v>
      </c>
      <c r="C9" s="20" t="str">
        <f t="shared" si="5"/>
        <v>Nguyễn Thị Ngọc</v>
      </c>
      <c r="D9" s="24" t="str">
        <f t="shared" si="6"/>
        <v>Hảo</v>
      </c>
      <c r="E9" s="25">
        <f t="shared" si="7"/>
        <v>37896</v>
      </c>
      <c r="F9" s="46" t="str">
        <f t="shared" si="8"/>
        <v>KTK17E</v>
      </c>
      <c r="G9" s="70" t="str">
        <f t="shared" si="4"/>
        <v>LTTCTT</v>
      </c>
      <c r="H9" s="22"/>
      <c r="I9" s="18"/>
      <c r="J9" s="23"/>
      <c r="K9" s="23"/>
    </row>
    <row r="10" spans="1:11" s="45" customFormat="1" ht="27" customHeight="1" x14ac:dyDescent="0.2">
      <c r="A10" s="18">
        <v>5</v>
      </c>
      <c r="B10" s="64">
        <v>24</v>
      </c>
      <c r="C10" s="20" t="str">
        <f t="shared" si="5"/>
        <v>Nguyễn Thị Thu</v>
      </c>
      <c r="D10" s="24" t="str">
        <f t="shared" si="6"/>
        <v>Uyên</v>
      </c>
      <c r="E10" s="25">
        <f t="shared" si="7"/>
        <v>36445</v>
      </c>
      <c r="F10" s="46" t="str">
        <f t="shared" si="8"/>
        <v>QTKDK17E</v>
      </c>
      <c r="G10" s="70" t="str">
        <f t="shared" si="4"/>
        <v>LTTCTT</v>
      </c>
      <c r="H10" s="22"/>
      <c r="I10" s="18"/>
      <c r="J10" s="23"/>
      <c r="K10" s="23"/>
    </row>
    <row r="11" spans="1:11" s="45" customFormat="1" ht="27" customHeight="1" x14ac:dyDescent="0.2">
      <c r="A11" s="18">
        <v>6</v>
      </c>
      <c r="B11" s="19">
        <v>25</v>
      </c>
      <c r="C11" s="20" t="str">
        <f t="shared" si="5"/>
        <v xml:space="preserve">Nguyễn Thị </v>
      </c>
      <c r="D11" s="24" t="str">
        <f t="shared" si="6"/>
        <v>Hiền</v>
      </c>
      <c r="E11" s="25">
        <f t="shared" si="7"/>
        <v>36855</v>
      </c>
      <c r="F11" s="46" t="str">
        <f t="shared" si="8"/>
        <v>KTK17E</v>
      </c>
      <c r="G11" s="70" t="str">
        <f t="shared" si="4"/>
        <v>LTTCTT</v>
      </c>
      <c r="H11" s="22"/>
      <c r="I11" s="18"/>
      <c r="J11" s="23"/>
      <c r="K11" s="23"/>
    </row>
    <row r="12" spans="1:11" s="45" customFormat="1" ht="27" customHeight="1" x14ac:dyDescent="0.2">
      <c r="A12" s="18">
        <v>7</v>
      </c>
      <c r="B12" s="64">
        <v>26</v>
      </c>
      <c r="C12" s="20" t="str">
        <f t="shared" si="5"/>
        <v>Lê Phương</v>
      </c>
      <c r="D12" s="24" t="str">
        <f t="shared" si="6"/>
        <v>Uyên</v>
      </c>
      <c r="E12" s="25">
        <f t="shared" si="7"/>
        <v>36778</v>
      </c>
      <c r="F12" s="46" t="str">
        <f t="shared" si="8"/>
        <v>QTKDK17E</v>
      </c>
      <c r="G12" s="70" t="str">
        <f t="shared" si="4"/>
        <v>LTTCTT</v>
      </c>
      <c r="H12" s="22"/>
      <c r="I12" s="18"/>
      <c r="J12" s="23"/>
      <c r="K12" s="23"/>
    </row>
    <row r="13" spans="1:11" s="45" customFormat="1" ht="27" customHeight="1" x14ac:dyDescent="0.2">
      <c r="A13" s="18">
        <v>8</v>
      </c>
      <c r="B13" s="19">
        <v>27</v>
      </c>
      <c r="C13" s="20" t="str">
        <f t="shared" si="5"/>
        <v xml:space="preserve">Trần Thị </v>
      </c>
      <c r="D13" s="24" t="str">
        <f t="shared" si="6"/>
        <v>Hiền</v>
      </c>
      <c r="E13" s="25">
        <f t="shared" si="7"/>
        <v>36445</v>
      </c>
      <c r="F13" s="46" t="str">
        <f t="shared" si="8"/>
        <v>KTK17E</v>
      </c>
      <c r="G13" s="70" t="str">
        <f t="shared" si="4"/>
        <v>LTTCTT</v>
      </c>
      <c r="H13" s="22"/>
      <c r="I13" s="18"/>
      <c r="J13" s="23"/>
      <c r="K13" s="23"/>
    </row>
    <row r="14" spans="1:11" s="45" customFormat="1" ht="27" customHeight="1" x14ac:dyDescent="0.2">
      <c r="A14" s="18">
        <v>9</v>
      </c>
      <c r="B14" s="64">
        <v>28</v>
      </c>
      <c r="C14" s="20" t="str">
        <f t="shared" si="5"/>
        <v>Nguyễn Đông</v>
      </c>
      <c r="D14" s="24" t="str">
        <f t="shared" si="6"/>
        <v>Hậu</v>
      </c>
      <c r="E14" s="25">
        <f t="shared" si="7"/>
        <v>29990</v>
      </c>
      <c r="F14" s="46" t="str">
        <f t="shared" si="8"/>
        <v>THK17E</v>
      </c>
      <c r="G14" s="70" t="str">
        <f t="shared" si="4"/>
        <v>LTCB</v>
      </c>
      <c r="H14" s="22"/>
      <c r="I14" s="18"/>
      <c r="J14" s="23"/>
      <c r="K14" s="23"/>
    </row>
    <row r="15" spans="1:11" s="45" customFormat="1" ht="27" customHeight="1" x14ac:dyDescent="0.2">
      <c r="A15" s="18">
        <v>10</v>
      </c>
      <c r="B15" s="19">
        <v>29</v>
      </c>
      <c r="C15" s="20" t="str">
        <f t="shared" si="5"/>
        <v xml:space="preserve">Nguyễn Thị </v>
      </c>
      <c r="D15" s="24" t="str">
        <f t="shared" si="6"/>
        <v>Hoa</v>
      </c>
      <c r="E15" s="25">
        <f t="shared" si="7"/>
        <v>37075</v>
      </c>
      <c r="F15" s="46" t="str">
        <f t="shared" si="8"/>
        <v>KTK17E</v>
      </c>
      <c r="G15" s="70" t="str">
        <f t="shared" si="4"/>
        <v>LTTCTT</v>
      </c>
      <c r="H15" s="22"/>
      <c r="I15" s="18"/>
      <c r="J15" s="23"/>
      <c r="K15" s="23"/>
    </row>
    <row r="16" spans="1:11" s="45" customFormat="1" ht="27" customHeight="1" x14ac:dyDescent="0.2">
      <c r="A16" s="18">
        <v>11</v>
      </c>
      <c r="B16" s="64">
        <v>30</v>
      </c>
      <c r="C16" s="20" t="str">
        <f t="shared" si="5"/>
        <v xml:space="preserve">Nguyễn Thị </v>
      </c>
      <c r="D16" s="24" t="str">
        <f t="shared" si="6"/>
        <v>Hoa</v>
      </c>
      <c r="E16" s="25">
        <f t="shared" si="7"/>
        <v>37950</v>
      </c>
      <c r="F16" s="46" t="str">
        <f t="shared" si="8"/>
        <v>KTK17E</v>
      </c>
      <c r="G16" s="70" t="str">
        <f t="shared" si="4"/>
        <v>LTTCTT</v>
      </c>
      <c r="H16" s="22"/>
      <c r="I16" s="18"/>
      <c r="J16" s="23"/>
      <c r="K16" s="23"/>
    </row>
    <row r="17" spans="1:11" s="45" customFormat="1" ht="27" customHeight="1" x14ac:dyDescent="0.2">
      <c r="A17" s="18">
        <v>12</v>
      </c>
      <c r="B17" s="19">
        <v>31</v>
      </c>
      <c r="C17" s="20" t="str">
        <f t="shared" si="5"/>
        <v>Nguyễn Thanh</v>
      </c>
      <c r="D17" s="24" t="str">
        <f t="shared" si="6"/>
        <v>Hoài</v>
      </c>
      <c r="E17" s="25">
        <f t="shared" si="7"/>
        <v>36123</v>
      </c>
      <c r="F17" s="46" t="str">
        <f t="shared" si="8"/>
        <v>KTK17E</v>
      </c>
      <c r="G17" s="70" t="str">
        <f t="shared" si="4"/>
        <v>LTTCTT</v>
      </c>
      <c r="H17" s="22"/>
      <c r="I17" s="18"/>
      <c r="J17" s="23"/>
      <c r="K17" s="23"/>
    </row>
    <row r="18" spans="1:11" s="45" customFormat="1" ht="27" customHeight="1" x14ac:dyDescent="0.2">
      <c r="A18" s="18">
        <v>13</v>
      </c>
      <c r="B18" s="64">
        <v>32</v>
      </c>
      <c r="C18" s="20" t="str">
        <f t="shared" si="5"/>
        <v xml:space="preserve">Nguyễn Thị </v>
      </c>
      <c r="D18" s="24" t="str">
        <f t="shared" si="6"/>
        <v>Hợp</v>
      </c>
      <c r="E18" s="25">
        <f t="shared" si="7"/>
        <v>37173</v>
      </c>
      <c r="F18" s="46" t="str">
        <f t="shared" si="8"/>
        <v>KTK17E</v>
      </c>
      <c r="G18" s="70" t="str">
        <f t="shared" si="4"/>
        <v>LTTCTT</v>
      </c>
      <c r="H18" s="22"/>
      <c r="I18" s="18"/>
      <c r="J18" s="23"/>
      <c r="K18" s="23"/>
    </row>
    <row r="19" spans="1:11" s="45" customFormat="1" ht="27" customHeight="1" x14ac:dyDescent="0.2">
      <c r="A19" s="18">
        <v>14</v>
      </c>
      <c r="B19" s="19">
        <v>33</v>
      </c>
      <c r="C19" s="20" t="str">
        <f t="shared" si="5"/>
        <v>Đào Đình</v>
      </c>
      <c r="D19" s="24" t="str">
        <f t="shared" si="6"/>
        <v>Hưng</v>
      </c>
      <c r="E19" s="25">
        <f t="shared" si="7"/>
        <v>35391</v>
      </c>
      <c r="F19" s="46" t="str">
        <f t="shared" si="8"/>
        <v>KTK17E</v>
      </c>
      <c r="G19" s="70" t="str">
        <f t="shared" si="4"/>
        <v>LTTCTT</v>
      </c>
      <c r="H19" s="22"/>
      <c r="I19" s="18"/>
      <c r="J19" s="23"/>
      <c r="K19" s="23"/>
    </row>
    <row r="20" spans="1:11" s="45" customFormat="1" ht="27" customHeight="1" x14ac:dyDescent="0.2">
      <c r="A20" s="18">
        <v>15</v>
      </c>
      <c r="B20" s="64">
        <v>34</v>
      </c>
      <c r="C20" s="20" t="str">
        <f t="shared" si="5"/>
        <v xml:space="preserve">Lê Thị </v>
      </c>
      <c r="D20" s="24" t="str">
        <f t="shared" si="6"/>
        <v>Hường</v>
      </c>
      <c r="E20" s="25">
        <f t="shared" si="7"/>
        <v>37800</v>
      </c>
      <c r="F20" s="46" t="str">
        <f t="shared" si="8"/>
        <v>KTK17E</v>
      </c>
      <c r="G20" s="70" t="str">
        <f t="shared" si="4"/>
        <v>LTTCTT</v>
      </c>
      <c r="H20" s="22"/>
      <c r="I20" s="18"/>
      <c r="J20" s="23"/>
      <c r="K20" s="23"/>
    </row>
    <row r="21" spans="1:11" s="45" customFormat="1" ht="27" customHeight="1" x14ac:dyDescent="0.2">
      <c r="A21" s="18">
        <v>16</v>
      </c>
      <c r="B21" s="19">
        <v>35</v>
      </c>
      <c r="C21" s="20" t="str">
        <f t="shared" si="5"/>
        <v xml:space="preserve">Nguyễn Thị </v>
      </c>
      <c r="D21" s="24" t="str">
        <f t="shared" si="6"/>
        <v>Huyên</v>
      </c>
      <c r="E21" s="25">
        <f t="shared" si="7"/>
        <v>35468</v>
      </c>
      <c r="F21" s="46" t="str">
        <f t="shared" si="8"/>
        <v>KTK17E</v>
      </c>
      <c r="G21" s="70" t="str">
        <f t="shared" si="4"/>
        <v>LTTCTT</v>
      </c>
      <c r="H21" s="22"/>
      <c r="I21" s="18"/>
      <c r="J21" s="23"/>
      <c r="K21" s="23"/>
    </row>
    <row r="22" spans="1:11" s="45" customFormat="1" ht="27" customHeight="1" x14ac:dyDescent="0.2">
      <c r="A22" s="18">
        <v>17</v>
      </c>
      <c r="B22" s="64">
        <v>36</v>
      </c>
      <c r="C22" s="20" t="str">
        <f t="shared" si="5"/>
        <v>Nguyễn Thị Thu</v>
      </c>
      <c r="D22" s="24" t="str">
        <f t="shared" si="6"/>
        <v>Huyền</v>
      </c>
      <c r="E22" s="25">
        <f t="shared" si="7"/>
        <v>36840</v>
      </c>
      <c r="F22" s="46" t="str">
        <f t="shared" si="8"/>
        <v>KTK17E</v>
      </c>
      <c r="G22" s="70" t="str">
        <f t="shared" si="4"/>
        <v>LTTCTT</v>
      </c>
      <c r="H22" s="22"/>
      <c r="I22" s="18"/>
      <c r="J22" s="23"/>
      <c r="K22" s="23"/>
    </row>
    <row r="23" spans="1:11" s="45" customFormat="1" ht="27" customHeight="1" x14ac:dyDescent="0.2">
      <c r="A23" s="18">
        <v>18</v>
      </c>
      <c r="B23" s="19">
        <v>37</v>
      </c>
      <c r="C23" s="20" t="str">
        <f t="shared" si="5"/>
        <v>Đào Hương</v>
      </c>
      <c r="D23" s="24" t="str">
        <f t="shared" si="6"/>
        <v>Lan</v>
      </c>
      <c r="E23" s="25">
        <f t="shared" si="7"/>
        <v>36131</v>
      </c>
      <c r="F23" s="46" t="str">
        <f t="shared" si="8"/>
        <v>KTK17E</v>
      </c>
      <c r="G23" s="70" t="str">
        <f t="shared" si="4"/>
        <v>LTTCTT</v>
      </c>
      <c r="H23" s="22"/>
      <c r="I23" s="18"/>
      <c r="J23" s="23"/>
      <c r="K23" s="23"/>
    </row>
    <row r="24" spans="1:11" s="45" customFormat="1" ht="27" customHeight="1" x14ac:dyDescent="0.2">
      <c r="A24" s="18">
        <v>19</v>
      </c>
      <c r="B24" s="64"/>
      <c r="C24" s="20"/>
      <c r="D24" s="24"/>
      <c r="E24" s="25"/>
      <c r="F24" s="46"/>
      <c r="G24" s="70"/>
      <c r="H24" s="22"/>
      <c r="I24" s="18"/>
      <c r="J24" s="23"/>
      <c r="K24" s="23"/>
    </row>
    <row r="25" spans="1:11" s="45" customFormat="1" ht="27" customHeight="1" x14ac:dyDescent="0.2">
      <c r="A25" s="47">
        <v>20</v>
      </c>
      <c r="B25" s="48"/>
      <c r="C25" s="49"/>
      <c r="D25" s="50"/>
      <c r="E25" s="51"/>
      <c r="F25" s="52"/>
      <c r="G25" s="52"/>
      <c r="H25" s="55"/>
      <c r="I25" s="47"/>
      <c r="J25" s="56"/>
      <c r="K25" s="56"/>
    </row>
    <row r="26" spans="1:11" ht="27" customHeight="1" x14ac:dyDescent="0.25">
      <c r="A26" s="2" t="s">
        <v>37</v>
      </c>
      <c r="E26" s="8" t="s">
        <v>38</v>
      </c>
      <c r="I26" s="4" t="s">
        <v>39</v>
      </c>
    </row>
    <row r="27" spans="1:11" ht="22.7" customHeight="1" x14ac:dyDescent="0.25">
      <c r="A27" s="2" t="s">
        <v>40</v>
      </c>
      <c r="E27" s="9" t="s">
        <v>41</v>
      </c>
      <c r="I27" s="6" t="s">
        <v>41</v>
      </c>
    </row>
    <row r="28" spans="1:11" ht="22.7" customHeight="1" x14ac:dyDescent="0.25"/>
    <row r="29" spans="1:11" ht="22.7" customHeight="1" x14ac:dyDescent="0.25"/>
    <row r="30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81" bottom="0.2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4" sqref="A4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02" t="s">
        <v>220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8" customHeight="1" x14ac:dyDescent="0.25">
      <c r="A2" s="104" t="s">
        <v>226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.75" x14ac:dyDescent="0.3">
      <c r="A3" s="105" t="s">
        <v>227</v>
      </c>
      <c r="B3" s="105"/>
      <c r="C3" s="105"/>
      <c r="D3" s="105"/>
      <c r="E3" s="105"/>
      <c r="F3" s="12"/>
      <c r="G3" s="12"/>
      <c r="H3" s="1"/>
      <c r="I3" s="2" t="s">
        <v>29</v>
      </c>
      <c r="J3" s="3" t="s">
        <v>53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71" t="s">
        <v>30</v>
      </c>
      <c r="B5" s="71" t="s">
        <v>1</v>
      </c>
      <c r="C5" s="72" t="s">
        <v>31</v>
      </c>
      <c r="D5" s="73" t="s">
        <v>3</v>
      </c>
      <c r="E5" s="74" t="s">
        <v>32</v>
      </c>
      <c r="F5" s="71" t="s">
        <v>5</v>
      </c>
      <c r="G5" s="71" t="s">
        <v>42</v>
      </c>
      <c r="H5" s="71" t="s">
        <v>33</v>
      </c>
      <c r="I5" s="71" t="s">
        <v>34</v>
      </c>
      <c r="J5" s="71" t="s">
        <v>35</v>
      </c>
      <c r="K5" s="71" t="s">
        <v>36</v>
      </c>
    </row>
    <row r="6" spans="1:11" s="45" customFormat="1" ht="27" customHeight="1" x14ac:dyDescent="0.2">
      <c r="A6" s="63">
        <v>1</v>
      </c>
      <c r="B6" s="64">
        <v>38</v>
      </c>
      <c r="C6" s="65" t="str">
        <f t="shared" ref="C6" si="0">VLOOKUP(B6,Data1,2,0)</f>
        <v>Phan Thị</v>
      </c>
      <c r="D6" s="66" t="str">
        <f t="shared" ref="D6" si="1">VLOOKUP(B6,Data1,3,0)</f>
        <v>Liên</v>
      </c>
      <c r="E6" s="67">
        <f t="shared" ref="E6" si="2">VLOOKUP(B6,Data1,4,0)</f>
        <v>35448</v>
      </c>
      <c r="F6" s="70" t="str">
        <f t="shared" ref="F6" si="3">VLOOKUP(B6,Data1,5,0)</f>
        <v>KTK17E</v>
      </c>
      <c r="G6" s="70" t="str">
        <f t="shared" ref="G6:G23" si="4">VLOOKUP(B6,Data1,9,0)</f>
        <v>LTTCTT</v>
      </c>
      <c r="H6" s="63"/>
      <c r="I6" s="63"/>
      <c r="J6" s="69"/>
      <c r="K6" s="69"/>
    </row>
    <row r="7" spans="1:11" s="45" customFormat="1" ht="27" customHeight="1" x14ac:dyDescent="0.2">
      <c r="A7" s="18">
        <v>2</v>
      </c>
      <c r="B7" s="19">
        <v>39</v>
      </c>
      <c r="C7" s="20" t="str">
        <f t="shared" ref="C7:C23" si="5">VLOOKUP(B7,Data1,2,0)</f>
        <v>Nguyễn Thị</v>
      </c>
      <c r="D7" s="24" t="str">
        <f t="shared" ref="D7:D23" si="6">VLOOKUP(B7,Data1,3,0)</f>
        <v>Liên</v>
      </c>
      <c r="E7" s="25">
        <f t="shared" ref="E7:E23" si="7">VLOOKUP(B7,Data1,4,0)</f>
        <v>35903</v>
      </c>
      <c r="F7" s="46" t="str">
        <f t="shared" ref="F7:F23" si="8">VLOOKUP(B7,Data1,5,0)</f>
        <v>KTK17E</v>
      </c>
      <c r="G7" s="70" t="str">
        <f t="shared" si="4"/>
        <v>LTTCTT</v>
      </c>
      <c r="H7" s="22"/>
      <c r="I7" s="18"/>
      <c r="J7" s="23"/>
      <c r="K7" s="23"/>
    </row>
    <row r="8" spans="1:11" s="45" customFormat="1" ht="27" customHeight="1" x14ac:dyDescent="0.2">
      <c r="A8" s="18">
        <v>3</v>
      </c>
      <c r="B8" s="64">
        <v>40</v>
      </c>
      <c r="C8" s="20" t="str">
        <f t="shared" si="5"/>
        <v>Đinh Thị Thùy</v>
      </c>
      <c r="D8" s="24" t="str">
        <f t="shared" si="6"/>
        <v>Linh</v>
      </c>
      <c r="E8" s="25">
        <f t="shared" si="7"/>
        <v>36278</v>
      </c>
      <c r="F8" s="46" t="str">
        <f t="shared" si="8"/>
        <v>KTK17E</v>
      </c>
      <c r="G8" s="70" t="str">
        <f t="shared" si="4"/>
        <v>LTTCTT</v>
      </c>
      <c r="H8" s="22"/>
      <c r="I8" s="18"/>
      <c r="J8" s="23"/>
      <c r="K8" s="23"/>
    </row>
    <row r="9" spans="1:11" s="45" customFormat="1" ht="27" customHeight="1" x14ac:dyDescent="0.2">
      <c r="A9" s="18">
        <v>4</v>
      </c>
      <c r="B9" s="19">
        <v>41</v>
      </c>
      <c r="C9" s="20" t="str">
        <f t="shared" si="5"/>
        <v>Nguyễn Nhật</v>
      </c>
      <c r="D9" s="24" t="str">
        <f t="shared" si="6"/>
        <v>Linh</v>
      </c>
      <c r="E9" s="25">
        <f t="shared" si="7"/>
        <v>35792</v>
      </c>
      <c r="F9" s="46" t="str">
        <f t="shared" si="8"/>
        <v>KTK17E</v>
      </c>
      <c r="G9" s="70" t="str">
        <f t="shared" si="4"/>
        <v>LTTCTT</v>
      </c>
      <c r="H9" s="22"/>
      <c r="I9" s="18"/>
      <c r="J9" s="23"/>
      <c r="K9" s="23"/>
    </row>
    <row r="10" spans="1:11" s="45" customFormat="1" ht="27" customHeight="1" x14ac:dyDescent="0.2">
      <c r="A10" s="18">
        <v>5</v>
      </c>
      <c r="B10" s="64">
        <v>42</v>
      </c>
      <c r="C10" s="20" t="str">
        <f t="shared" si="5"/>
        <v>Nguyễn  Thùy</v>
      </c>
      <c r="D10" s="24" t="str">
        <f t="shared" si="6"/>
        <v>Linh</v>
      </c>
      <c r="E10" s="25">
        <f t="shared" si="7"/>
        <v>37955</v>
      </c>
      <c r="F10" s="46" t="str">
        <f t="shared" si="8"/>
        <v>KTK17E</v>
      </c>
      <c r="G10" s="70" t="str">
        <f t="shared" si="4"/>
        <v>LTTCTT</v>
      </c>
      <c r="H10" s="22"/>
      <c r="I10" s="18"/>
      <c r="J10" s="23"/>
      <c r="K10" s="23"/>
    </row>
    <row r="11" spans="1:11" s="45" customFormat="1" ht="27" customHeight="1" x14ac:dyDescent="0.2">
      <c r="A11" s="18">
        <v>6</v>
      </c>
      <c r="B11" s="19">
        <v>43</v>
      </c>
      <c r="C11" s="20" t="str">
        <f t="shared" si="5"/>
        <v>Phạm Thảo</v>
      </c>
      <c r="D11" s="24" t="str">
        <f t="shared" si="6"/>
        <v>Linh</v>
      </c>
      <c r="E11" s="25">
        <f t="shared" si="7"/>
        <v>37854</v>
      </c>
      <c r="F11" s="46" t="str">
        <f t="shared" si="8"/>
        <v>KTK17E</v>
      </c>
      <c r="G11" s="70" t="str">
        <f t="shared" si="4"/>
        <v>LTTCTT</v>
      </c>
      <c r="H11" s="22"/>
      <c r="I11" s="18"/>
      <c r="J11" s="23"/>
      <c r="K11" s="23"/>
    </row>
    <row r="12" spans="1:11" s="45" customFormat="1" ht="27" customHeight="1" x14ac:dyDescent="0.2">
      <c r="A12" s="18">
        <v>7</v>
      </c>
      <c r="B12" s="64">
        <v>44</v>
      </c>
      <c r="C12" s="20" t="str">
        <f t="shared" si="5"/>
        <v>Trần Thị Thùy</v>
      </c>
      <c r="D12" s="24" t="str">
        <f t="shared" si="6"/>
        <v>Linh</v>
      </c>
      <c r="E12" s="25">
        <f t="shared" si="7"/>
        <v>36342</v>
      </c>
      <c r="F12" s="46" t="str">
        <f t="shared" si="8"/>
        <v>KTK17E</v>
      </c>
      <c r="G12" s="70" t="str">
        <f t="shared" si="4"/>
        <v>LTTCTT</v>
      </c>
      <c r="H12" s="22"/>
      <c r="I12" s="18"/>
      <c r="J12" s="23"/>
      <c r="K12" s="23"/>
    </row>
    <row r="13" spans="1:11" s="45" customFormat="1" ht="27" customHeight="1" x14ac:dyDescent="0.2">
      <c r="A13" s="18">
        <v>8</v>
      </c>
      <c r="B13" s="19">
        <v>45</v>
      </c>
      <c r="C13" s="20" t="str">
        <f t="shared" si="5"/>
        <v xml:space="preserve">Nguyễn Thị </v>
      </c>
      <c r="D13" s="24" t="str">
        <f t="shared" si="6"/>
        <v xml:space="preserve">Luyến </v>
      </c>
      <c r="E13" s="25">
        <f t="shared" si="7"/>
        <v>36205</v>
      </c>
      <c r="F13" s="46" t="str">
        <f t="shared" si="8"/>
        <v>KTK17E</v>
      </c>
      <c r="G13" s="70" t="str">
        <f t="shared" si="4"/>
        <v>LTTCTT</v>
      </c>
      <c r="H13" s="22"/>
      <c r="I13" s="18"/>
      <c r="J13" s="23"/>
      <c r="K13" s="23"/>
    </row>
    <row r="14" spans="1:11" s="45" customFormat="1" ht="27" customHeight="1" x14ac:dyDescent="0.2">
      <c r="A14" s="18">
        <v>9</v>
      </c>
      <c r="B14" s="64">
        <v>46</v>
      </c>
      <c r="C14" s="20" t="str">
        <f t="shared" si="5"/>
        <v>Trần Thị Bình</v>
      </c>
      <c r="D14" s="24" t="str">
        <f t="shared" si="6"/>
        <v>Minh</v>
      </c>
      <c r="E14" s="25">
        <f t="shared" si="7"/>
        <v>37145</v>
      </c>
      <c r="F14" s="46" t="str">
        <f t="shared" si="8"/>
        <v>KTK17E</v>
      </c>
      <c r="G14" s="70" t="str">
        <f t="shared" si="4"/>
        <v>LTTCTT</v>
      </c>
      <c r="H14" s="22"/>
      <c r="I14" s="18"/>
      <c r="J14" s="23"/>
      <c r="K14" s="23"/>
    </row>
    <row r="15" spans="1:11" s="45" customFormat="1" ht="27" customHeight="1" x14ac:dyDescent="0.2">
      <c r="A15" s="18">
        <v>10</v>
      </c>
      <c r="B15" s="19">
        <v>47</v>
      </c>
      <c r="C15" s="20" t="str">
        <f t="shared" si="5"/>
        <v>Nguyễn Thị Hà</v>
      </c>
      <c r="D15" s="24" t="str">
        <f t="shared" si="6"/>
        <v>My</v>
      </c>
      <c r="E15" s="25">
        <f t="shared" si="7"/>
        <v>36816</v>
      </c>
      <c r="F15" s="46" t="str">
        <f t="shared" si="8"/>
        <v>KTK17E</v>
      </c>
      <c r="G15" s="70" t="str">
        <f t="shared" si="4"/>
        <v>LTTCTT</v>
      </c>
      <c r="H15" s="22"/>
      <c r="I15" s="18"/>
      <c r="J15" s="23"/>
      <c r="K15" s="23"/>
    </row>
    <row r="16" spans="1:11" s="45" customFormat="1" ht="27" customHeight="1" x14ac:dyDescent="0.2">
      <c r="A16" s="18">
        <v>11</v>
      </c>
      <c r="B16" s="64">
        <v>48</v>
      </c>
      <c r="C16" s="20" t="str">
        <f t="shared" si="5"/>
        <v xml:space="preserve">Nguyễn Quỳnh </v>
      </c>
      <c r="D16" s="24" t="str">
        <f t="shared" si="6"/>
        <v>Nga</v>
      </c>
      <c r="E16" s="25">
        <f t="shared" si="7"/>
        <v>37107</v>
      </c>
      <c r="F16" s="46" t="str">
        <f t="shared" si="8"/>
        <v>KTK17E</v>
      </c>
      <c r="G16" s="70" t="str">
        <f t="shared" si="4"/>
        <v>LTTCTT</v>
      </c>
      <c r="H16" s="22"/>
      <c r="I16" s="18"/>
      <c r="J16" s="23"/>
      <c r="K16" s="23"/>
    </row>
    <row r="17" spans="1:11" s="45" customFormat="1" ht="27" customHeight="1" x14ac:dyDescent="0.2">
      <c r="A17" s="18">
        <v>12</v>
      </c>
      <c r="B17" s="19">
        <v>49</v>
      </c>
      <c r="C17" s="20" t="str">
        <f t="shared" si="5"/>
        <v>Nguyễn Thị Bích</v>
      </c>
      <c r="D17" s="24" t="str">
        <f t="shared" si="6"/>
        <v>Ngọc</v>
      </c>
      <c r="E17" s="25">
        <f t="shared" si="7"/>
        <v>36555</v>
      </c>
      <c r="F17" s="46" t="str">
        <f t="shared" si="8"/>
        <v>KTK17E</v>
      </c>
      <c r="G17" s="70" t="str">
        <f t="shared" si="4"/>
        <v>LTTCTT</v>
      </c>
      <c r="H17" s="22"/>
      <c r="I17" s="18"/>
      <c r="J17" s="23"/>
      <c r="K17" s="23"/>
    </row>
    <row r="18" spans="1:11" s="45" customFormat="1" ht="27" customHeight="1" x14ac:dyDescent="0.2">
      <c r="A18" s="18">
        <v>13</v>
      </c>
      <c r="B18" s="64">
        <v>50</v>
      </c>
      <c r="C18" s="20" t="str">
        <f t="shared" si="5"/>
        <v>Lưu Thị Thúy</v>
      </c>
      <c r="D18" s="24" t="str">
        <f t="shared" si="6"/>
        <v>Nhời</v>
      </c>
      <c r="E18" s="25">
        <f t="shared" si="7"/>
        <v>33147</v>
      </c>
      <c r="F18" s="46" t="str">
        <f t="shared" si="8"/>
        <v>KTK17E</v>
      </c>
      <c r="G18" s="70" t="str">
        <f t="shared" si="4"/>
        <v>LTTCTT</v>
      </c>
      <c r="H18" s="22"/>
      <c r="I18" s="18"/>
      <c r="J18" s="23"/>
      <c r="K18" s="23"/>
    </row>
    <row r="19" spans="1:11" s="45" customFormat="1" ht="27" customHeight="1" x14ac:dyDescent="0.2">
      <c r="A19" s="18">
        <v>14</v>
      </c>
      <c r="B19" s="19">
        <v>51</v>
      </c>
      <c r="C19" s="20" t="str">
        <f t="shared" si="5"/>
        <v xml:space="preserve">Nguyễn Thị </v>
      </c>
      <c r="D19" s="24" t="str">
        <f t="shared" si="6"/>
        <v>Nhung</v>
      </c>
      <c r="E19" s="25">
        <f t="shared" si="7"/>
        <v>35950</v>
      </c>
      <c r="F19" s="46" t="str">
        <f t="shared" si="8"/>
        <v>KTK17E</v>
      </c>
      <c r="G19" s="70" t="str">
        <f t="shared" si="4"/>
        <v>LTTCTT</v>
      </c>
      <c r="H19" s="22"/>
      <c r="I19" s="18"/>
      <c r="J19" s="23"/>
      <c r="K19" s="23"/>
    </row>
    <row r="20" spans="1:11" s="45" customFormat="1" ht="27" customHeight="1" x14ac:dyDescent="0.2">
      <c r="A20" s="18">
        <v>15</v>
      </c>
      <c r="B20" s="64">
        <v>52</v>
      </c>
      <c r="C20" s="20" t="str">
        <f t="shared" si="5"/>
        <v xml:space="preserve">Nguyễn Thị </v>
      </c>
      <c r="D20" s="24" t="str">
        <f t="shared" si="6"/>
        <v>Ninh</v>
      </c>
      <c r="E20" s="25">
        <f t="shared" si="7"/>
        <v>35712</v>
      </c>
      <c r="F20" s="46" t="str">
        <f t="shared" si="8"/>
        <v>KTK17E</v>
      </c>
      <c r="G20" s="70" t="str">
        <f t="shared" si="4"/>
        <v>LTTCTT</v>
      </c>
      <c r="H20" s="22"/>
      <c r="I20" s="18"/>
      <c r="J20" s="23"/>
      <c r="K20" s="23"/>
    </row>
    <row r="21" spans="1:11" s="45" customFormat="1" ht="27" customHeight="1" x14ac:dyDescent="0.2">
      <c r="A21" s="18">
        <v>16</v>
      </c>
      <c r="B21" s="19">
        <v>53</v>
      </c>
      <c r="C21" s="20" t="str">
        <f t="shared" si="5"/>
        <v>Nguyễn Thị</v>
      </c>
      <c r="D21" s="24" t="str">
        <f t="shared" si="6"/>
        <v>Oanh</v>
      </c>
      <c r="E21" s="25">
        <f t="shared" si="7"/>
        <v>37445</v>
      </c>
      <c r="F21" s="46" t="str">
        <f t="shared" si="8"/>
        <v>KTK17E</v>
      </c>
      <c r="G21" s="70" t="str">
        <f t="shared" si="4"/>
        <v>LTTCTT</v>
      </c>
      <c r="H21" s="22"/>
      <c r="I21" s="18"/>
      <c r="J21" s="23"/>
      <c r="K21" s="23"/>
    </row>
    <row r="22" spans="1:11" s="45" customFormat="1" ht="27" customHeight="1" x14ac:dyDescent="0.2">
      <c r="A22" s="18">
        <v>17</v>
      </c>
      <c r="B22" s="64">
        <v>54</v>
      </c>
      <c r="C22" s="20" t="str">
        <f t="shared" si="5"/>
        <v>Trần Thị Hoài</v>
      </c>
      <c r="D22" s="24" t="str">
        <f t="shared" si="6"/>
        <v>Phương</v>
      </c>
      <c r="E22" s="25">
        <f t="shared" si="7"/>
        <v>37023</v>
      </c>
      <c r="F22" s="46" t="str">
        <f t="shared" si="8"/>
        <v>KTK17E</v>
      </c>
      <c r="G22" s="70" t="str">
        <f t="shared" si="4"/>
        <v>LTTCTT</v>
      </c>
      <c r="H22" s="22"/>
      <c r="I22" s="18"/>
      <c r="J22" s="23"/>
      <c r="K22" s="23"/>
    </row>
    <row r="23" spans="1:11" s="45" customFormat="1" ht="27" customHeight="1" x14ac:dyDescent="0.2">
      <c r="A23" s="18">
        <v>18</v>
      </c>
      <c r="B23" s="19">
        <v>55</v>
      </c>
      <c r="C23" s="20" t="str">
        <f t="shared" si="5"/>
        <v>Đàm Thị</v>
      </c>
      <c r="D23" s="24" t="str">
        <f t="shared" si="6"/>
        <v>Phượng</v>
      </c>
      <c r="E23" s="25">
        <f t="shared" si="7"/>
        <v>35485</v>
      </c>
      <c r="F23" s="46" t="str">
        <f t="shared" si="8"/>
        <v>KTK17E</v>
      </c>
      <c r="G23" s="70" t="str">
        <f t="shared" si="4"/>
        <v>LTTCTT</v>
      </c>
      <c r="H23" s="22"/>
      <c r="I23" s="18"/>
      <c r="J23" s="23"/>
      <c r="K23" s="23"/>
    </row>
    <row r="24" spans="1:11" s="45" customFormat="1" ht="27" customHeight="1" x14ac:dyDescent="0.2">
      <c r="A24" s="18">
        <v>19</v>
      </c>
      <c r="B24" s="64"/>
      <c r="C24" s="20"/>
      <c r="D24" s="24"/>
      <c r="E24" s="25"/>
      <c r="F24" s="46"/>
      <c r="G24" s="70"/>
      <c r="H24" s="22"/>
      <c r="I24" s="18"/>
      <c r="J24" s="23"/>
      <c r="K24" s="23"/>
    </row>
    <row r="25" spans="1:11" s="45" customFormat="1" ht="27" customHeight="1" x14ac:dyDescent="0.2">
      <c r="A25" s="47">
        <v>20</v>
      </c>
      <c r="B25" s="48"/>
      <c r="C25" s="49"/>
      <c r="D25" s="50"/>
      <c r="E25" s="51"/>
      <c r="F25" s="52"/>
      <c r="G25" s="52"/>
      <c r="H25" s="55"/>
      <c r="I25" s="47"/>
      <c r="J25" s="56"/>
      <c r="K25" s="56"/>
    </row>
    <row r="26" spans="1:11" ht="25.5" customHeight="1" x14ac:dyDescent="0.25">
      <c r="A26" s="2" t="s">
        <v>37</v>
      </c>
      <c r="E26" s="8" t="s">
        <v>38</v>
      </c>
      <c r="I26" s="4" t="s">
        <v>39</v>
      </c>
    </row>
    <row r="27" spans="1:11" ht="22.7" customHeight="1" x14ac:dyDescent="0.25">
      <c r="A27" s="2" t="s">
        <v>40</v>
      </c>
      <c r="E27" s="9" t="s">
        <v>41</v>
      </c>
      <c r="I27" s="6" t="s">
        <v>41</v>
      </c>
    </row>
    <row r="28" spans="1:11" ht="22.7" customHeight="1" x14ac:dyDescent="0.25"/>
    <row r="29" spans="1:11" ht="22.7" customHeight="1" x14ac:dyDescent="0.25"/>
    <row r="30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81" bottom="0.2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4" sqref="A4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33203125" style="11" customWidth="1"/>
    <col min="7" max="7" width="7.6640625" style="11" customWidth="1"/>
    <col min="8" max="8" width="5.33203125" style="2" customWidth="1"/>
    <col min="9" max="9" width="8" style="2" customWidth="1"/>
    <col min="10" max="10" width="5" style="2" customWidth="1"/>
    <col min="11" max="11" width="8.6640625" style="2" customWidth="1"/>
    <col min="12" max="16384" width="8" style="2"/>
  </cols>
  <sheetData>
    <row r="1" spans="1:11" ht="28.5" customHeight="1" x14ac:dyDescent="0.25">
      <c r="A1" s="102" t="s">
        <v>220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8" customHeight="1" x14ac:dyDescent="0.25">
      <c r="A2" s="104" t="s">
        <v>226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.75" x14ac:dyDescent="0.3">
      <c r="A3" s="105" t="s">
        <v>227</v>
      </c>
      <c r="B3" s="105"/>
      <c r="C3" s="105"/>
      <c r="D3" s="105"/>
      <c r="E3" s="105"/>
      <c r="F3" s="12"/>
      <c r="G3" s="12"/>
      <c r="H3" s="1"/>
      <c r="I3" s="2" t="s">
        <v>29</v>
      </c>
      <c r="J3" s="3" t="s">
        <v>54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71" t="s">
        <v>30</v>
      </c>
      <c r="B5" s="71" t="s">
        <v>1</v>
      </c>
      <c r="C5" s="72" t="s">
        <v>31</v>
      </c>
      <c r="D5" s="73" t="s">
        <v>3</v>
      </c>
      <c r="E5" s="74" t="s">
        <v>32</v>
      </c>
      <c r="F5" s="71" t="s">
        <v>5</v>
      </c>
      <c r="G5" s="71" t="s">
        <v>42</v>
      </c>
      <c r="H5" s="71" t="s">
        <v>33</v>
      </c>
      <c r="I5" s="71" t="s">
        <v>34</v>
      </c>
      <c r="J5" s="71" t="s">
        <v>35</v>
      </c>
      <c r="K5" s="71" t="s">
        <v>36</v>
      </c>
    </row>
    <row r="6" spans="1:11" s="45" customFormat="1" ht="24.75" customHeight="1" x14ac:dyDescent="0.2">
      <c r="A6" s="63">
        <v>1</v>
      </c>
      <c r="B6" s="64">
        <v>56</v>
      </c>
      <c r="C6" s="65" t="str">
        <f t="shared" ref="C6" si="0">VLOOKUP(B6,Data1,2,0)</f>
        <v>Nguyễn Thị</v>
      </c>
      <c r="D6" s="66" t="str">
        <f t="shared" ref="D6" si="1">VLOOKUP(B6,Data1,3,0)</f>
        <v>Sang</v>
      </c>
      <c r="E6" s="67">
        <f t="shared" ref="E6" si="2">VLOOKUP(B6,Data1,4,0)</f>
        <v>36754</v>
      </c>
      <c r="F6" s="70" t="str">
        <f t="shared" ref="F6" si="3">VLOOKUP(B6,Data1,5,0)</f>
        <v>KTK17E</v>
      </c>
      <c r="G6" s="70" t="str">
        <f t="shared" ref="G6:G23" si="4">VLOOKUP(B6,Data1,9,0)</f>
        <v>LTTCTT</v>
      </c>
      <c r="H6" s="63"/>
      <c r="I6" s="63"/>
      <c r="J6" s="69"/>
      <c r="K6" s="69"/>
    </row>
    <row r="7" spans="1:11" s="45" customFormat="1" ht="24.75" customHeight="1" x14ac:dyDescent="0.2">
      <c r="A7" s="18">
        <v>2</v>
      </c>
      <c r="B7" s="19">
        <v>57</v>
      </c>
      <c r="C7" s="20" t="str">
        <f t="shared" ref="C7:C22" si="5">VLOOKUP(B7,Data1,2,0)</f>
        <v>Trần Minh</v>
      </c>
      <c r="D7" s="24" t="str">
        <f t="shared" ref="D7:D22" si="6">VLOOKUP(B7,Data1,3,0)</f>
        <v>Thái</v>
      </c>
      <c r="E7" s="25">
        <f t="shared" ref="E7:E22" si="7">VLOOKUP(B7,Data1,4,0)</f>
        <v>35656</v>
      </c>
      <c r="F7" s="46" t="str">
        <f t="shared" ref="F7:F22" si="8">VLOOKUP(B7,Data1,5,0)</f>
        <v>KTK17E</v>
      </c>
      <c r="G7" s="70" t="str">
        <f t="shared" si="4"/>
        <v>LTTCTT</v>
      </c>
      <c r="H7" s="22"/>
      <c r="I7" s="18"/>
      <c r="J7" s="23"/>
      <c r="K7" s="23"/>
    </row>
    <row r="8" spans="1:11" s="45" customFormat="1" ht="24.75" customHeight="1" x14ac:dyDescent="0.2">
      <c r="A8" s="18">
        <v>3</v>
      </c>
      <c r="B8" s="64">
        <v>58</v>
      </c>
      <c r="C8" s="20" t="str">
        <f t="shared" si="5"/>
        <v xml:space="preserve">Nguyễn Thị </v>
      </c>
      <c r="D8" s="24" t="str">
        <f t="shared" si="6"/>
        <v>Thảo</v>
      </c>
      <c r="E8" s="25">
        <f t="shared" si="7"/>
        <v>37406</v>
      </c>
      <c r="F8" s="46" t="str">
        <f t="shared" si="8"/>
        <v>KTK17E</v>
      </c>
      <c r="G8" s="70" t="str">
        <f t="shared" si="4"/>
        <v>LTTCTT</v>
      </c>
      <c r="H8" s="22"/>
      <c r="I8" s="18"/>
      <c r="J8" s="23"/>
      <c r="K8" s="23"/>
    </row>
    <row r="9" spans="1:11" s="45" customFormat="1" ht="24.75" customHeight="1" x14ac:dyDescent="0.2">
      <c r="A9" s="18">
        <v>4</v>
      </c>
      <c r="B9" s="19">
        <v>59</v>
      </c>
      <c r="C9" s="20" t="str">
        <f t="shared" si="5"/>
        <v xml:space="preserve">Nguyễn Thị </v>
      </c>
      <c r="D9" s="24" t="str">
        <f t="shared" si="6"/>
        <v>Thảo</v>
      </c>
      <c r="E9" s="25">
        <f t="shared" si="7"/>
        <v>36883</v>
      </c>
      <c r="F9" s="46" t="str">
        <f t="shared" si="8"/>
        <v>KTK17E</v>
      </c>
      <c r="G9" s="70" t="str">
        <f t="shared" si="4"/>
        <v>LTTCTT</v>
      </c>
      <c r="H9" s="22"/>
      <c r="I9" s="18"/>
      <c r="J9" s="23"/>
      <c r="K9" s="23"/>
    </row>
    <row r="10" spans="1:11" s="45" customFormat="1" ht="24.75" customHeight="1" x14ac:dyDescent="0.2">
      <c r="A10" s="18">
        <v>5</v>
      </c>
      <c r="B10" s="64">
        <v>60</v>
      </c>
      <c r="C10" s="20" t="str">
        <f t="shared" si="5"/>
        <v>Triệu Thị</v>
      </c>
      <c r="D10" s="24" t="str">
        <f t="shared" si="6"/>
        <v>Thảo</v>
      </c>
      <c r="E10" s="25">
        <f t="shared" si="7"/>
        <v>36445</v>
      </c>
      <c r="F10" s="46" t="str">
        <f t="shared" si="8"/>
        <v>KTK17E</v>
      </c>
      <c r="G10" s="70" t="str">
        <f t="shared" si="4"/>
        <v>LTTCTT</v>
      </c>
      <c r="H10" s="22"/>
      <c r="I10" s="18"/>
      <c r="J10" s="23"/>
      <c r="K10" s="23"/>
    </row>
    <row r="11" spans="1:11" s="45" customFormat="1" ht="24.75" customHeight="1" x14ac:dyDescent="0.2">
      <c r="A11" s="18">
        <v>6</v>
      </c>
      <c r="B11" s="19">
        <v>61</v>
      </c>
      <c r="C11" s="20" t="str">
        <f t="shared" si="5"/>
        <v>Nguyễn Thị Nhất</v>
      </c>
      <c r="D11" s="24" t="str">
        <f t="shared" si="6"/>
        <v>Thu</v>
      </c>
      <c r="E11" s="25">
        <f t="shared" si="7"/>
        <v>37506</v>
      </c>
      <c r="F11" s="46" t="str">
        <f t="shared" si="8"/>
        <v>KTK17E</v>
      </c>
      <c r="G11" s="70" t="str">
        <f t="shared" si="4"/>
        <v>LTTCTT</v>
      </c>
      <c r="H11" s="22"/>
      <c r="I11" s="18"/>
      <c r="J11" s="23"/>
      <c r="K11" s="23"/>
    </row>
    <row r="12" spans="1:11" s="45" customFormat="1" ht="24.75" customHeight="1" x14ac:dyDescent="0.2">
      <c r="A12" s="18">
        <v>7</v>
      </c>
      <c r="B12" s="64">
        <v>62</v>
      </c>
      <c r="C12" s="20" t="str">
        <f t="shared" si="5"/>
        <v>Ngọc Thị</v>
      </c>
      <c r="D12" s="24" t="str">
        <f t="shared" si="6"/>
        <v>Thùy</v>
      </c>
      <c r="E12" s="25">
        <f t="shared" si="7"/>
        <v>36084</v>
      </c>
      <c r="F12" s="46" t="str">
        <f t="shared" si="8"/>
        <v>KTK17E</v>
      </c>
      <c r="G12" s="70" t="str">
        <f t="shared" si="4"/>
        <v>LTTCTT</v>
      </c>
      <c r="H12" s="22"/>
      <c r="I12" s="18"/>
      <c r="J12" s="23"/>
      <c r="K12" s="23"/>
    </row>
    <row r="13" spans="1:11" s="45" customFormat="1" ht="24.75" customHeight="1" x14ac:dyDescent="0.2">
      <c r="A13" s="18">
        <v>8</v>
      </c>
      <c r="B13" s="19">
        <v>63</v>
      </c>
      <c r="C13" s="20" t="str">
        <f t="shared" si="5"/>
        <v xml:space="preserve">Nguyễn Thị </v>
      </c>
      <c r="D13" s="24" t="str">
        <f t="shared" si="6"/>
        <v>Trang</v>
      </c>
      <c r="E13" s="25">
        <f t="shared" si="7"/>
        <v>35523</v>
      </c>
      <c r="F13" s="46" t="str">
        <f t="shared" si="8"/>
        <v>KTK17E</v>
      </c>
      <c r="G13" s="70" t="str">
        <f t="shared" si="4"/>
        <v>LTTCTT</v>
      </c>
      <c r="H13" s="22"/>
      <c r="I13" s="18"/>
      <c r="J13" s="23"/>
      <c r="K13" s="23"/>
    </row>
    <row r="14" spans="1:11" s="45" customFormat="1" ht="24.75" customHeight="1" x14ac:dyDescent="0.2">
      <c r="A14" s="18">
        <v>9</v>
      </c>
      <c r="B14" s="64">
        <v>64</v>
      </c>
      <c r="C14" s="20" t="str">
        <f t="shared" si="5"/>
        <v>Vũ Thị Minh</v>
      </c>
      <c r="D14" s="24" t="str">
        <f t="shared" si="6"/>
        <v>Trang</v>
      </c>
      <c r="E14" s="25">
        <f t="shared" si="7"/>
        <v>33511</v>
      </c>
      <c r="F14" s="46" t="str">
        <f t="shared" si="8"/>
        <v>KTK17E</v>
      </c>
      <c r="G14" s="70" t="str">
        <f t="shared" si="4"/>
        <v>LTTCTT</v>
      </c>
      <c r="H14" s="22"/>
      <c r="I14" s="18"/>
      <c r="J14" s="23"/>
      <c r="K14" s="23"/>
    </row>
    <row r="15" spans="1:11" s="45" customFormat="1" ht="24.75" customHeight="1" x14ac:dyDescent="0.2">
      <c r="A15" s="18">
        <v>10</v>
      </c>
      <c r="B15" s="19">
        <v>65</v>
      </c>
      <c r="C15" s="20" t="str">
        <f t="shared" si="5"/>
        <v xml:space="preserve">Phạm Thị </v>
      </c>
      <c r="D15" s="24" t="str">
        <f t="shared" si="6"/>
        <v>Trang</v>
      </c>
      <c r="E15" s="25">
        <f t="shared" si="7"/>
        <v>34141</v>
      </c>
      <c r="F15" s="46" t="str">
        <f t="shared" si="8"/>
        <v>KTK17E</v>
      </c>
      <c r="G15" s="70" t="str">
        <f t="shared" si="4"/>
        <v>LTTCTT</v>
      </c>
      <c r="H15" s="22"/>
      <c r="I15" s="18"/>
      <c r="J15" s="23"/>
      <c r="K15" s="23"/>
    </row>
    <row r="16" spans="1:11" s="45" customFormat="1" ht="24.75" customHeight="1" x14ac:dyDescent="0.2">
      <c r="A16" s="18">
        <v>11</v>
      </c>
      <c r="B16" s="64">
        <v>66</v>
      </c>
      <c r="C16" s="20" t="str">
        <f t="shared" si="5"/>
        <v xml:space="preserve">Cao Thi </v>
      </c>
      <c r="D16" s="24" t="str">
        <f t="shared" si="6"/>
        <v>Trang</v>
      </c>
      <c r="E16" s="25">
        <f t="shared" si="7"/>
        <v>35170</v>
      </c>
      <c r="F16" s="46" t="str">
        <f t="shared" si="8"/>
        <v>KTK17E</v>
      </c>
      <c r="G16" s="70" t="str">
        <f t="shared" si="4"/>
        <v>LTTCTT</v>
      </c>
      <c r="H16" s="22"/>
      <c r="I16" s="18"/>
      <c r="J16" s="23"/>
      <c r="K16" s="23"/>
    </row>
    <row r="17" spans="1:11" s="45" customFormat="1" ht="24.75" customHeight="1" x14ac:dyDescent="0.2">
      <c r="A17" s="18">
        <v>12</v>
      </c>
      <c r="B17" s="19">
        <v>67</v>
      </c>
      <c r="C17" s="20" t="str">
        <f t="shared" si="5"/>
        <v>Nguyễn Thị Cẩm</v>
      </c>
      <c r="D17" s="24" t="str">
        <f t="shared" si="6"/>
        <v>Tú</v>
      </c>
      <c r="E17" s="25">
        <f t="shared" si="7"/>
        <v>37147</v>
      </c>
      <c r="F17" s="46" t="str">
        <f t="shared" si="8"/>
        <v>KTK17E</v>
      </c>
      <c r="G17" s="70" t="str">
        <f t="shared" si="4"/>
        <v>LTTCTT</v>
      </c>
      <c r="H17" s="22"/>
      <c r="I17" s="18"/>
      <c r="J17" s="23"/>
      <c r="K17" s="23"/>
    </row>
    <row r="18" spans="1:11" s="45" customFormat="1" ht="24.75" customHeight="1" x14ac:dyDescent="0.2">
      <c r="A18" s="18">
        <v>13</v>
      </c>
      <c r="B18" s="64">
        <v>68</v>
      </c>
      <c r="C18" s="20" t="str">
        <f t="shared" si="5"/>
        <v xml:space="preserve">Nguyễn Tuấn </v>
      </c>
      <c r="D18" s="24" t="str">
        <f t="shared" si="6"/>
        <v>Tú</v>
      </c>
      <c r="E18" s="25">
        <f t="shared" si="7"/>
        <v>37627</v>
      </c>
      <c r="F18" s="46" t="str">
        <f t="shared" si="8"/>
        <v>KTK17E</v>
      </c>
      <c r="G18" s="70" t="str">
        <f t="shared" si="4"/>
        <v>LTTCTT</v>
      </c>
      <c r="H18" s="22"/>
      <c r="I18" s="18"/>
      <c r="J18" s="23"/>
      <c r="K18" s="23"/>
    </row>
    <row r="19" spans="1:11" s="45" customFormat="1" ht="24.75" customHeight="1" x14ac:dyDescent="0.2">
      <c r="A19" s="18">
        <v>14</v>
      </c>
      <c r="B19" s="19">
        <v>69</v>
      </c>
      <c r="C19" s="20" t="str">
        <f t="shared" si="5"/>
        <v xml:space="preserve">Nguyễn Thị Hồng </v>
      </c>
      <c r="D19" s="24" t="str">
        <f t="shared" si="6"/>
        <v>Tuyết</v>
      </c>
      <c r="E19" s="25">
        <f t="shared" si="7"/>
        <v>36107</v>
      </c>
      <c r="F19" s="46" t="str">
        <f t="shared" si="8"/>
        <v>KTK17E</v>
      </c>
      <c r="G19" s="70" t="str">
        <f t="shared" si="4"/>
        <v>LTTCTT</v>
      </c>
      <c r="H19" s="22"/>
      <c r="I19" s="18"/>
      <c r="J19" s="23"/>
      <c r="K19" s="23"/>
    </row>
    <row r="20" spans="1:11" s="45" customFormat="1" ht="24.75" customHeight="1" x14ac:dyDescent="0.2">
      <c r="A20" s="18">
        <v>15</v>
      </c>
      <c r="B20" s="64">
        <v>70</v>
      </c>
      <c r="C20" s="20" t="str">
        <f t="shared" si="5"/>
        <v>Bế Thị Bích</v>
      </c>
      <c r="D20" s="24" t="str">
        <f t="shared" si="6"/>
        <v>Tuyết</v>
      </c>
      <c r="E20" s="25">
        <f t="shared" si="7"/>
        <v>37049</v>
      </c>
      <c r="F20" s="46" t="str">
        <f t="shared" si="8"/>
        <v>KTK17E</v>
      </c>
      <c r="G20" s="70" t="str">
        <f t="shared" si="4"/>
        <v>LTTCTT</v>
      </c>
      <c r="H20" s="22"/>
      <c r="I20" s="18"/>
      <c r="J20" s="23"/>
      <c r="K20" s="23"/>
    </row>
    <row r="21" spans="1:11" s="45" customFormat="1" ht="24.75" customHeight="1" x14ac:dyDescent="0.2">
      <c r="A21" s="18">
        <v>16</v>
      </c>
      <c r="B21" s="19">
        <v>71</v>
      </c>
      <c r="C21" s="20" t="str">
        <f t="shared" si="5"/>
        <v>Hoàng Hải</v>
      </c>
      <c r="D21" s="24" t="str">
        <f t="shared" si="6"/>
        <v>Vân</v>
      </c>
      <c r="E21" s="25">
        <f t="shared" si="7"/>
        <v>37389</v>
      </c>
      <c r="F21" s="46" t="str">
        <f t="shared" si="8"/>
        <v>KTK17E</v>
      </c>
      <c r="G21" s="70" t="str">
        <f t="shared" si="4"/>
        <v>LTTCTT</v>
      </c>
      <c r="H21" s="22"/>
      <c r="I21" s="18"/>
      <c r="J21" s="23"/>
      <c r="K21" s="23"/>
    </row>
    <row r="22" spans="1:11" s="45" customFormat="1" ht="24.75" customHeight="1" x14ac:dyDescent="0.2">
      <c r="A22" s="18">
        <v>17</v>
      </c>
      <c r="B22" s="64">
        <v>72</v>
      </c>
      <c r="C22" s="20" t="str">
        <f t="shared" si="5"/>
        <v>Trần Thị Hồng</v>
      </c>
      <c r="D22" s="24" t="str">
        <f t="shared" si="6"/>
        <v>Vân</v>
      </c>
      <c r="E22" s="25">
        <f t="shared" si="7"/>
        <v>36069</v>
      </c>
      <c r="F22" s="46" t="str">
        <f t="shared" si="8"/>
        <v>KTK17E</v>
      </c>
      <c r="G22" s="70" t="str">
        <f t="shared" si="4"/>
        <v>LTTCTT</v>
      </c>
      <c r="H22" s="22"/>
      <c r="I22" s="18"/>
      <c r="J22" s="23"/>
      <c r="K22" s="23"/>
    </row>
    <row r="23" spans="1:11" s="45" customFormat="1" ht="24.75" customHeight="1" x14ac:dyDescent="0.2">
      <c r="A23" s="18">
        <v>18</v>
      </c>
      <c r="B23" s="19">
        <v>73</v>
      </c>
      <c r="C23" s="20" t="str">
        <f t="shared" ref="C23" si="9">VLOOKUP(B23,Data1,2,0)</f>
        <v xml:space="preserve">Nguyễn Thị </v>
      </c>
      <c r="D23" s="24" t="str">
        <f t="shared" ref="D23" si="10">VLOOKUP(B23,Data1,3,0)</f>
        <v>Yến</v>
      </c>
      <c r="E23" s="25">
        <f t="shared" ref="E23" si="11">VLOOKUP(B23,Data1,4,0)</f>
        <v>34978</v>
      </c>
      <c r="F23" s="46" t="str">
        <f t="shared" ref="F23" si="12">VLOOKUP(B23,Data1,5,0)</f>
        <v>KTK17E</v>
      </c>
      <c r="G23" s="70" t="str">
        <f t="shared" si="4"/>
        <v>LTTCTT</v>
      </c>
      <c r="H23" s="22"/>
      <c r="I23" s="18"/>
      <c r="J23" s="23"/>
      <c r="K23" s="23"/>
    </row>
    <row r="24" spans="1:11" s="45" customFormat="1" ht="24.75" customHeight="1" x14ac:dyDescent="0.2">
      <c r="A24" s="18">
        <v>19</v>
      </c>
      <c r="B24" s="19"/>
      <c r="C24" s="20"/>
      <c r="D24" s="24"/>
      <c r="E24" s="25"/>
      <c r="F24" s="46"/>
      <c r="G24" s="70"/>
      <c r="H24" s="22"/>
      <c r="I24" s="18"/>
      <c r="J24" s="23"/>
      <c r="K24" s="23"/>
    </row>
    <row r="25" spans="1:11" s="45" customFormat="1" ht="24.75" customHeight="1" x14ac:dyDescent="0.2">
      <c r="A25" s="47">
        <v>20</v>
      </c>
      <c r="B25" s="48"/>
      <c r="C25" s="49"/>
      <c r="D25" s="50"/>
      <c r="E25" s="51"/>
      <c r="F25" s="52"/>
      <c r="G25" s="52"/>
      <c r="H25" s="55"/>
      <c r="I25" s="47"/>
      <c r="J25" s="56"/>
      <c r="K25" s="56"/>
    </row>
    <row r="26" spans="1:11" ht="13.5" customHeight="1" x14ac:dyDescent="0.25"/>
    <row r="27" spans="1:11" x14ac:dyDescent="0.25">
      <c r="A27" s="2" t="s">
        <v>37</v>
      </c>
      <c r="E27" s="8" t="s">
        <v>38</v>
      </c>
      <c r="I27" s="4" t="s">
        <v>39</v>
      </c>
    </row>
    <row r="28" spans="1:11" x14ac:dyDescent="0.25">
      <c r="A28" s="2" t="s">
        <v>40</v>
      </c>
      <c r="E28" s="9" t="s">
        <v>41</v>
      </c>
      <c r="I28" s="6" t="s">
        <v>41</v>
      </c>
    </row>
    <row r="29" spans="1:11" ht="22.7" customHeight="1" x14ac:dyDescent="0.25"/>
    <row r="30" spans="1:11" ht="22.7" customHeight="1" x14ac:dyDescent="0.25"/>
    <row r="31" spans="1:11" ht="22.7" customHeight="1" x14ac:dyDescent="0.25"/>
    <row r="32" spans="1:11" ht="3.75" customHeight="1" x14ac:dyDescent="0.25"/>
  </sheetData>
  <mergeCells count="3">
    <mergeCell ref="A1:K1"/>
    <mergeCell ref="A2:K2"/>
    <mergeCell ref="A3:E3"/>
  </mergeCells>
  <pageMargins left="0.35" right="0" top="0.81" bottom="0.2362204724409449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E11" sqref="E11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02" t="s">
        <v>224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8" customHeight="1" x14ac:dyDescent="0.25">
      <c r="A2" s="104" t="s">
        <v>225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.75" x14ac:dyDescent="0.3">
      <c r="A3" s="105" t="s">
        <v>227</v>
      </c>
      <c r="B3" s="105"/>
      <c r="C3" s="105"/>
      <c r="D3" s="105"/>
      <c r="E3" s="105"/>
      <c r="F3" s="53"/>
      <c r="G3" s="53"/>
      <c r="H3" s="1"/>
      <c r="I3" s="2" t="s">
        <v>29</v>
      </c>
      <c r="J3" s="3" t="s">
        <v>223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71" t="s">
        <v>30</v>
      </c>
      <c r="B5" s="71" t="s">
        <v>1</v>
      </c>
      <c r="C5" s="72" t="s">
        <v>31</v>
      </c>
      <c r="D5" s="73" t="s">
        <v>3</v>
      </c>
      <c r="E5" s="74" t="s">
        <v>32</v>
      </c>
      <c r="F5" s="71" t="s">
        <v>5</v>
      </c>
      <c r="G5" s="71" t="s">
        <v>42</v>
      </c>
      <c r="H5" s="71" t="s">
        <v>33</v>
      </c>
      <c r="I5" s="71" t="s">
        <v>34</v>
      </c>
      <c r="J5" s="71" t="s">
        <v>35</v>
      </c>
      <c r="K5" s="71" t="s">
        <v>36</v>
      </c>
    </row>
    <row r="6" spans="1:11" s="45" customFormat="1" ht="28.5" customHeight="1" x14ac:dyDescent="0.2">
      <c r="A6" s="63">
        <v>1</v>
      </c>
      <c r="B6" s="64">
        <v>111</v>
      </c>
      <c r="C6" s="65" t="str">
        <f t="shared" ref="C6:C21" si="0">VLOOKUP(B6,Data1,2,0)</f>
        <v>Lê Phương</v>
      </c>
      <c r="D6" s="66" t="str">
        <f t="shared" ref="D6:D21" si="1">VLOOKUP(B6,Data1,3,0)</f>
        <v>Anh</v>
      </c>
      <c r="E6" s="67">
        <f t="shared" ref="E6:E21" si="2">VLOOKUP(B6,Data1,4,0)</f>
        <v>39251</v>
      </c>
      <c r="F6" s="70" t="str">
        <f t="shared" ref="F6:F21" si="3">VLOOKUP(B6,Data1,5,0)</f>
        <v>TCK62</v>
      </c>
      <c r="G6" s="70" t="str">
        <f t="shared" ref="G6:G21" si="4">VLOOKUP(B6,Data1,9,0)</f>
        <v>PL</v>
      </c>
      <c r="H6" s="63"/>
      <c r="I6" s="63"/>
      <c r="J6" s="69"/>
      <c r="K6" s="69"/>
    </row>
    <row r="7" spans="1:11" s="45" customFormat="1" ht="28.5" customHeight="1" x14ac:dyDescent="0.2">
      <c r="A7" s="18">
        <v>2</v>
      </c>
      <c r="B7" s="19">
        <v>112</v>
      </c>
      <c r="C7" s="20" t="str">
        <f t="shared" si="0"/>
        <v>Nguyễn Chiêu</v>
      </c>
      <c r="D7" s="24" t="str">
        <f t="shared" si="1"/>
        <v>Băng</v>
      </c>
      <c r="E7" s="25">
        <f t="shared" si="2"/>
        <v>39438</v>
      </c>
      <c r="F7" s="46" t="str">
        <f t="shared" si="3"/>
        <v>TCK62</v>
      </c>
      <c r="G7" s="46" t="str">
        <f t="shared" si="4"/>
        <v>PL</v>
      </c>
      <c r="H7" s="22"/>
      <c r="I7" s="18"/>
      <c r="J7" s="23"/>
      <c r="K7" s="23"/>
    </row>
    <row r="8" spans="1:11" s="45" customFormat="1" ht="28.5" customHeight="1" x14ac:dyDescent="0.2">
      <c r="A8" s="18">
        <v>3</v>
      </c>
      <c r="B8" s="64">
        <v>113</v>
      </c>
      <c r="C8" s="20" t="str">
        <f t="shared" si="0"/>
        <v>Lê Huy</v>
      </c>
      <c r="D8" s="24" t="str">
        <f t="shared" si="1"/>
        <v>Đạo</v>
      </c>
      <c r="E8" s="25">
        <f t="shared" si="2"/>
        <v>39295</v>
      </c>
      <c r="F8" s="46" t="str">
        <f t="shared" si="3"/>
        <v>TCK62</v>
      </c>
      <c r="G8" s="46" t="str">
        <f t="shared" si="4"/>
        <v>PL</v>
      </c>
      <c r="H8" s="22"/>
      <c r="I8" s="18"/>
      <c r="J8" s="23"/>
      <c r="K8" s="23"/>
    </row>
    <row r="9" spans="1:11" s="45" customFormat="1" ht="28.5" customHeight="1" x14ac:dyDescent="0.2">
      <c r="A9" s="18">
        <v>4</v>
      </c>
      <c r="B9" s="19">
        <v>114</v>
      </c>
      <c r="C9" s="20" t="str">
        <f t="shared" si="0"/>
        <v xml:space="preserve">Đặng Văn </v>
      </c>
      <c r="D9" s="24" t="str">
        <f t="shared" si="1"/>
        <v>Hậu</v>
      </c>
      <c r="E9" s="25">
        <f t="shared" si="2"/>
        <v>38833</v>
      </c>
      <c r="F9" s="46" t="str">
        <f t="shared" si="3"/>
        <v>TCK62</v>
      </c>
      <c r="G9" s="46" t="str">
        <f t="shared" si="4"/>
        <v>PL</v>
      </c>
      <c r="H9" s="22"/>
      <c r="I9" s="18"/>
      <c r="J9" s="23"/>
      <c r="K9" s="23"/>
    </row>
    <row r="10" spans="1:11" s="45" customFormat="1" ht="28.5" customHeight="1" x14ac:dyDescent="0.2">
      <c r="A10" s="18">
        <v>5</v>
      </c>
      <c r="B10" s="64">
        <v>115</v>
      </c>
      <c r="C10" s="20" t="str">
        <f t="shared" si="0"/>
        <v>Lê Hà Quỳnh</v>
      </c>
      <c r="D10" s="24" t="str">
        <f t="shared" si="1"/>
        <v>Hương</v>
      </c>
      <c r="E10" s="25">
        <f t="shared" si="2"/>
        <v>39251</v>
      </c>
      <c r="F10" s="46" t="str">
        <f t="shared" si="3"/>
        <v>TCK62</v>
      </c>
      <c r="G10" s="46" t="str">
        <f t="shared" si="4"/>
        <v>PL</v>
      </c>
      <c r="H10" s="22"/>
      <c r="I10" s="18"/>
      <c r="J10" s="23"/>
      <c r="K10" s="23"/>
    </row>
    <row r="11" spans="1:11" s="45" customFormat="1" ht="28.5" customHeight="1" x14ac:dyDescent="0.2">
      <c r="A11" s="18">
        <v>6</v>
      </c>
      <c r="B11" s="19">
        <v>116</v>
      </c>
      <c r="C11" s="20" t="str">
        <f t="shared" si="0"/>
        <v>Nguyễn Hoàng</v>
      </c>
      <c r="D11" s="24" t="str">
        <f t="shared" si="1"/>
        <v>Hiệp</v>
      </c>
      <c r="E11" s="25">
        <f t="shared" si="2"/>
        <v>39286</v>
      </c>
      <c r="F11" s="46" t="str">
        <f t="shared" si="3"/>
        <v>TCK62</v>
      </c>
      <c r="G11" s="46" t="str">
        <f t="shared" si="4"/>
        <v>PL</v>
      </c>
      <c r="H11" s="22"/>
      <c r="I11" s="18"/>
      <c r="J11" s="23"/>
      <c r="K11" s="23"/>
    </row>
    <row r="12" spans="1:11" s="45" customFormat="1" ht="28.5" customHeight="1" x14ac:dyDescent="0.2">
      <c r="A12" s="18">
        <v>7</v>
      </c>
      <c r="B12" s="64">
        <v>117</v>
      </c>
      <c r="C12" s="20" t="str">
        <f t="shared" si="0"/>
        <v>Nguyễn Hà</v>
      </c>
      <c r="D12" s="24" t="str">
        <f t="shared" si="1"/>
        <v>My</v>
      </c>
      <c r="E12" s="25">
        <f t="shared" si="2"/>
        <v>39364</v>
      </c>
      <c r="F12" s="46" t="str">
        <f t="shared" si="3"/>
        <v>TCK62</v>
      </c>
      <c r="G12" s="46" t="str">
        <f t="shared" si="4"/>
        <v>PL</v>
      </c>
      <c r="H12" s="22"/>
      <c r="I12" s="18"/>
      <c r="J12" s="23"/>
      <c r="K12" s="23"/>
    </row>
    <row r="13" spans="1:11" s="45" customFormat="1" ht="28.5" customHeight="1" x14ac:dyDescent="0.2">
      <c r="A13" s="18">
        <v>8</v>
      </c>
      <c r="B13" s="19">
        <v>118</v>
      </c>
      <c r="C13" s="20" t="str">
        <f t="shared" si="0"/>
        <v>Nguyễn Thiện</v>
      </c>
      <c r="D13" s="24" t="str">
        <f t="shared" si="1"/>
        <v>Nhân</v>
      </c>
      <c r="E13" s="25">
        <f t="shared" si="2"/>
        <v>39394</v>
      </c>
      <c r="F13" s="46" t="str">
        <f t="shared" si="3"/>
        <v>TCK62</v>
      </c>
      <c r="G13" s="46" t="str">
        <f t="shared" si="4"/>
        <v>PL</v>
      </c>
      <c r="H13" s="22"/>
      <c r="I13" s="18"/>
      <c r="J13" s="23"/>
      <c r="K13" s="23"/>
    </row>
    <row r="14" spans="1:11" s="45" customFormat="1" ht="28.5" customHeight="1" x14ac:dyDescent="0.2">
      <c r="A14" s="18">
        <v>9</v>
      </c>
      <c r="B14" s="64">
        <v>119</v>
      </c>
      <c r="C14" s="20" t="str">
        <f t="shared" si="0"/>
        <v>Hoàng Vũ Thảo</v>
      </c>
      <c r="D14" s="24" t="str">
        <f t="shared" si="1"/>
        <v>Nguyên</v>
      </c>
      <c r="E14" s="25">
        <f t="shared" si="2"/>
        <v>39259</v>
      </c>
      <c r="F14" s="46" t="str">
        <f t="shared" si="3"/>
        <v>TCK62</v>
      </c>
      <c r="G14" s="46" t="str">
        <f t="shared" si="4"/>
        <v>PL</v>
      </c>
      <c r="H14" s="22"/>
      <c r="I14" s="18"/>
      <c r="J14" s="23"/>
      <c r="K14" s="23"/>
    </row>
    <row r="15" spans="1:11" s="45" customFormat="1" ht="28.5" customHeight="1" x14ac:dyDescent="0.2">
      <c r="A15" s="18">
        <v>10</v>
      </c>
      <c r="B15" s="19">
        <v>120</v>
      </c>
      <c r="C15" s="20" t="str">
        <f t="shared" si="0"/>
        <v>Nguyễn Bảo</v>
      </c>
      <c r="D15" s="24" t="str">
        <f t="shared" si="1"/>
        <v>Tú</v>
      </c>
      <c r="E15" s="25">
        <f t="shared" si="2"/>
        <v>39304</v>
      </c>
      <c r="F15" s="46" t="str">
        <f t="shared" si="3"/>
        <v>TCK62</v>
      </c>
      <c r="G15" s="46" t="str">
        <f t="shared" si="4"/>
        <v>PL</v>
      </c>
      <c r="H15" s="22"/>
      <c r="I15" s="18"/>
      <c r="J15" s="23"/>
      <c r="K15" s="23"/>
    </row>
    <row r="16" spans="1:11" s="45" customFormat="1" ht="28.5" customHeight="1" x14ac:dyDescent="0.2">
      <c r="A16" s="18">
        <v>11</v>
      </c>
      <c r="B16" s="64">
        <v>121</v>
      </c>
      <c r="C16" s="20" t="str">
        <f t="shared" si="0"/>
        <v>Phạm Minh</v>
      </c>
      <c r="D16" s="24" t="str">
        <f t="shared" si="1"/>
        <v>Tuấn</v>
      </c>
      <c r="E16" s="25">
        <f t="shared" si="2"/>
        <v>39322</v>
      </c>
      <c r="F16" s="46" t="str">
        <f t="shared" si="3"/>
        <v>TCK62</v>
      </c>
      <c r="G16" s="46" t="str">
        <f t="shared" si="4"/>
        <v>PL</v>
      </c>
      <c r="H16" s="22"/>
      <c r="I16" s="18"/>
      <c r="J16" s="23"/>
      <c r="K16" s="23"/>
    </row>
    <row r="17" spans="1:11" s="45" customFormat="1" ht="28.5" customHeight="1" x14ac:dyDescent="0.2">
      <c r="A17" s="18">
        <v>12</v>
      </c>
      <c r="B17" s="19">
        <v>122</v>
      </c>
      <c r="C17" s="20" t="str">
        <f t="shared" si="0"/>
        <v>Vũ Thu</v>
      </c>
      <c r="D17" s="24" t="str">
        <f t="shared" si="1"/>
        <v>Thảo</v>
      </c>
      <c r="E17" s="25">
        <f t="shared" si="2"/>
        <v>39315</v>
      </c>
      <c r="F17" s="46" t="str">
        <f t="shared" si="3"/>
        <v>TCK62</v>
      </c>
      <c r="G17" s="46" t="str">
        <f t="shared" si="4"/>
        <v>PL</v>
      </c>
      <c r="H17" s="22"/>
      <c r="I17" s="18"/>
      <c r="J17" s="23"/>
      <c r="K17" s="23"/>
    </row>
    <row r="18" spans="1:11" s="45" customFormat="1" ht="28.5" customHeight="1" x14ac:dyDescent="0.2">
      <c r="A18" s="18">
        <v>13</v>
      </c>
      <c r="B18" s="64">
        <v>123</v>
      </c>
      <c r="C18" s="20" t="str">
        <f t="shared" si="0"/>
        <v>Nguyễn Thị Ngọc</v>
      </c>
      <c r="D18" s="24" t="str">
        <f t="shared" si="1"/>
        <v>Thư</v>
      </c>
      <c r="E18" s="25">
        <f t="shared" si="2"/>
        <v>38964</v>
      </c>
      <c r="F18" s="46" t="str">
        <f t="shared" si="3"/>
        <v>TCK62</v>
      </c>
      <c r="G18" s="46" t="str">
        <f t="shared" si="4"/>
        <v>PL</v>
      </c>
      <c r="H18" s="22"/>
      <c r="I18" s="18"/>
      <c r="J18" s="23"/>
      <c r="K18" s="23"/>
    </row>
    <row r="19" spans="1:11" s="45" customFormat="1" ht="28.5" customHeight="1" x14ac:dyDescent="0.2">
      <c r="A19" s="18">
        <v>14</v>
      </c>
      <c r="B19" s="19">
        <v>124</v>
      </c>
      <c r="C19" s="20" t="str">
        <f t="shared" si="0"/>
        <v>Nguyễn Thị Thùy</v>
      </c>
      <c r="D19" s="24" t="str">
        <f t="shared" si="1"/>
        <v>Trang</v>
      </c>
      <c r="E19" s="25">
        <f t="shared" si="2"/>
        <v>39374</v>
      </c>
      <c r="F19" s="46" t="str">
        <f t="shared" si="3"/>
        <v>TCK62</v>
      </c>
      <c r="G19" s="46" t="str">
        <f t="shared" si="4"/>
        <v>PL</v>
      </c>
      <c r="H19" s="22"/>
      <c r="I19" s="18"/>
      <c r="J19" s="23"/>
      <c r="K19" s="23"/>
    </row>
    <row r="20" spans="1:11" s="45" customFormat="1" ht="28.5" customHeight="1" x14ac:dyDescent="0.2">
      <c r="A20" s="18">
        <v>15</v>
      </c>
      <c r="B20" s="64">
        <v>125</v>
      </c>
      <c r="C20" s="20" t="str">
        <f t="shared" si="0"/>
        <v>Nguyễn Trọng</v>
      </c>
      <c r="D20" s="24" t="str">
        <f t="shared" si="1"/>
        <v>Thanh</v>
      </c>
      <c r="E20" s="25">
        <f t="shared" si="2"/>
        <v>39133</v>
      </c>
      <c r="F20" s="46" t="str">
        <f t="shared" si="3"/>
        <v>TCK62</v>
      </c>
      <c r="G20" s="46" t="str">
        <f t="shared" si="4"/>
        <v>PL</v>
      </c>
      <c r="H20" s="22"/>
      <c r="I20" s="18"/>
      <c r="J20" s="23"/>
      <c r="K20" s="23"/>
    </row>
    <row r="21" spans="1:11" s="45" customFormat="1" ht="28.5" customHeight="1" x14ac:dyDescent="0.2">
      <c r="A21" s="18">
        <v>16</v>
      </c>
      <c r="B21" s="19">
        <v>126</v>
      </c>
      <c r="C21" s="20" t="str">
        <f t="shared" si="0"/>
        <v>Nguyễn Thành</v>
      </c>
      <c r="D21" s="24" t="str">
        <f t="shared" si="1"/>
        <v>Vinh</v>
      </c>
      <c r="E21" s="25">
        <f t="shared" si="2"/>
        <v>39296</v>
      </c>
      <c r="F21" s="46" t="str">
        <f t="shared" si="3"/>
        <v>TCK62</v>
      </c>
      <c r="G21" s="46" t="str">
        <f t="shared" si="4"/>
        <v>PL</v>
      </c>
      <c r="H21" s="22"/>
      <c r="I21" s="18"/>
      <c r="J21" s="23"/>
      <c r="K21" s="23"/>
    </row>
    <row r="22" spans="1:11" s="45" customFormat="1" ht="28.5" customHeight="1" x14ac:dyDescent="0.2">
      <c r="A22" s="18">
        <v>17</v>
      </c>
      <c r="B22" s="19"/>
      <c r="C22" s="20"/>
      <c r="D22" s="24"/>
      <c r="E22" s="25"/>
      <c r="F22" s="46"/>
      <c r="G22" s="46"/>
      <c r="H22" s="22"/>
      <c r="I22" s="18"/>
      <c r="J22" s="23"/>
      <c r="K22" s="23"/>
    </row>
    <row r="23" spans="1:11" s="45" customFormat="1" ht="28.5" customHeight="1" x14ac:dyDescent="0.2">
      <c r="A23" s="47">
        <v>18</v>
      </c>
      <c r="B23" s="48"/>
      <c r="C23" s="49"/>
      <c r="D23" s="50"/>
      <c r="E23" s="51"/>
      <c r="F23" s="52"/>
      <c r="G23" s="52"/>
      <c r="H23" s="55"/>
      <c r="I23" s="47"/>
      <c r="J23" s="56"/>
      <c r="K23" s="56"/>
    </row>
    <row r="24" spans="1:11" x14ac:dyDescent="0.25">
      <c r="A24" s="2" t="s">
        <v>37</v>
      </c>
      <c r="E24" s="8" t="s">
        <v>38</v>
      </c>
      <c r="I24" s="4" t="s">
        <v>39</v>
      </c>
    </row>
    <row r="25" spans="1:11" ht="22.7" customHeight="1" x14ac:dyDescent="0.25">
      <c r="A25" s="2" t="s">
        <v>40</v>
      </c>
      <c r="E25" s="9" t="s">
        <v>41</v>
      </c>
      <c r="I25" s="6" t="s">
        <v>41</v>
      </c>
    </row>
    <row r="26" spans="1:11" ht="22.7" customHeight="1" x14ac:dyDescent="0.25"/>
    <row r="27" spans="1:11" ht="22.7" customHeight="1" x14ac:dyDescent="0.25"/>
    <row r="28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81" bottom="0.2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7" workbookViewId="0">
      <selection activeCell="I20" sqref="I20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02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8" customHeight="1" x14ac:dyDescent="0.25">
      <c r="A2" s="104" t="s">
        <v>228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.75" x14ac:dyDescent="0.3">
      <c r="A3" s="105" t="s">
        <v>227</v>
      </c>
      <c r="B3" s="105"/>
      <c r="C3" s="105"/>
      <c r="D3" s="105"/>
      <c r="E3" s="105"/>
      <c r="F3" s="53"/>
      <c r="G3" s="53"/>
      <c r="H3" s="1"/>
      <c r="I3" s="2" t="s">
        <v>29</v>
      </c>
      <c r="J3" s="3" t="s">
        <v>221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71" t="s">
        <v>30</v>
      </c>
      <c r="B5" s="71" t="s">
        <v>1</v>
      </c>
      <c r="C5" s="72" t="s">
        <v>31</v>
      </c>
      <c r="D5" s="73" t="s">
        <v>3</v>
      </c>
      <c r="E5" s="74" t="s">
        <v>32</v>
      </c>
      <c r="F5" s="71" t="s">
        <v>5</v>
      </c>
      <c r="G5" s="71" t="s">
        <v>42</v>
      </c>
      <c r="H5" s="71" t="s">
        <v>33</v>
      </c>
      <c r="I5" s="71" t="s">
        <v>34</v>
      </c>
      <c r="J5" s="71" t="s">
        <v>35</v>
      </c>
      <c r="K5" s="71" t="s">
        <v>36</v>
      </c>
    </row>
    <row r="6" spans="1:11" ht="25.5" customHeight="1" x14ac:dyDescent="0.25">
      <c r="A6" s="63">
        <v>1</v>
      </c>
      <c r="B6" s="64">
        <v>74</v>
      </c>
      <c r="C6" s="65" t="str">
        <f t="shared" ref="C6:C24" si="0">VLOOKUP(B6,Data1,2,0)</f>
        <v>Nguyễn Thị Mai</v>
      </c>
      <c r="D6" s="66" t="str">
        <f t="shared" ref="D6:D24" si="1">VLOOKUP(B6,Data1,3,0)</f>
        <v>Anh</v>
      </c>
      <c r="E6" s="67">
        <f t="shared" ref="E6:E24" si="2">VLOOKUP(B6,Data1,4,0)</f>
        <v>37109</v>
      </c>
      <c r="F6" s="68" t="str">
        <f t="shared" ref="F6:F24" si="3">VLOOKUP(B6,Data1,5,0)</f>
        <v>KTK18E</v>
      </c>
      <c r="G6" s="68" t="str">
        <f t="shared" ref="G6:G24" si="4">VLOOKUP(B6,Data1,8,0)</f>
        <v>TA1</v>
      </c>
      <c r="H6" s="63"/>
      <c r="I6" s="63"/>
      <c r="J6" s="69"/>
      <c r="K6" s="69"/>
    </row>
    <row r="7" spans="1:11" ht="25.5" customHeight="1" x14ac:dyDescent="0.25">
      <c r="A7" s="18">
        <v>2</v>
      </c>
      <c r="B7" s="19">
        <v>75</v>
      </c>
      <c r="C7" s="20" t="str">
        <f t="shared" si="0"/>
        <v>Nguyễn Thị Lan</v>
      </c>
      <c r="D7" s="24" t="str">
        <f t="shared" si="1"/>
        <v>Anh</v>
      </c>
      <c r="E7" s="25">
        <f t="shared" si="2"/>
        <v>37597</v>
      </c>
      <c r="F7" s="21" t="str">
        <f t="shared" si="3"/>
        <v>QTKDK18E</v>
      </c>
      <c r="G7" s="21" t="str">
        <f t="shared" si="4"/>
        <v>TA1</v>
      </c>
      <c r="H7" s="22"/>
      <c r="I7" s="18"/>
      <c r="J7" s="23"/>
      <c r="K7" s="23"/>
    </row>
    <row r="8" spans="1:11" ht="25.5" customHeight="1" x14ac:dyDescent="0.25">
      <c r="A8" s="18">
        <v>3</v>
      </c>
      <c r="B8" s="64">
        <v>76</v>
      </c>
      <c r="C8" s="20" t="str">
        <f t="shared" si="0"/>
        <v>Hồ Thị</v>
      </c>
      <c r="D8" s="24" t="str">
        <f t="shared" si="1"/>
        <v>Duyên</v>
      </c>
      <c r="E8" s="25">
        <f t="shared" si="2"/>
        <v>36747</v>
      </c>
      <c r="F8" s="21" t="str">
        <f t="shared" si="3"/>
        <v>KTK18E</v>
      </c>
      <c r="G8" s="21" t="str">
        <f t="shared" si="4"/>
        <v>TA1</v>
      </c>
      <c r="H8" s="22"/>
      <c r="I8" s="18"/>
      <c r="J8" s="23"/>
      <c r="K8" s="23"/>
    </row>
    <row r="9" spans="1:11" ht="25.5" customHeight="1" x14ac:dyDescent="0.25">
      <c r="A9" s="18">
        <v>4</v>
      </c>
      <c r="B9" s="19">
        <v>77</v>
      </c>
      <c r="C9" s="20" t="str">
        <f t="shared" si="0"/>
        <v>Nguyễn Thị</v>
      </c>
      <c r="D9" s="24" t="str">
        <f t="shared" si="1"/>
        <v>Ân</v>
      </c>
      <c r="E9" s="25">
        <f t="shared" si="2"/>
        <v>37040</v>
      </c>
      <c r="F9" s="21" t="str">
        <f t="shared" si="3"/>
        <v>QTKDK18E</v>
      </c>
      <c r="G9" s="21" t="str">
        <f t="shared" si="4"/>
        <v>TA1</v>
      </c>
      <c r="H9" s="22"/>
      <c r="I9" s="18"/>
      <c r="J9" s="23"/>
      <c r="K9" s="23"/>
    </row>
    <row r="10" spans="1:11" ht="25.5" customHeight="1" x14ac:dyDescent="0.25">
      <c r="A10" s="18">
        <v>5</v>
      </c>
      <c r="B10" s="64">
        <v>78</v>
      </c>
      <c r="C10" s="20" t="str">
        <f t="shared" si="0"/>
        <v>Nguyễn Xuân</v>
      </c>
      <c r="D10" s="24" t="str">
        <f t="shared" si="1"/>
        <v>Đương</v>
      </c>
      <c r="E10" s="25">
        <f t="shared" si="2"/>
        <v>32764</v>
      </c>
      <c r="F10" s="21" t="str">
        <f t="shared" si="3"/>
        <v>KTK18E</v>
      </c>
      <c r="G10" s="21" t="str">
        <f t="shared" si="4"/>
        <v>TA1</v>
      </c>
      <c r="H10" s="22"/>
      <c r="I10" s="18"/>
      <c r="J10" s="23"/>
      <c r="K10" s="23"/>
    </row>
    <row r="11" spans="1:11" ht="25.5" customHeight="1" x14ac:dyDescent="0.25">
      <c r="A11" s="18">
        <v>6</v>
      </c>
      <c r="B11" s="19">
        <v>79</v>
      </c>
      <c r="C11" s="20" t="str">
        <f t="shared" si="0"/>
        <v>Hoàng Thị</v>
      </c>
      <c r="D11" s="24" t="str">
        <f t="shared" si="1"/>
        <v>Ban</v>
      </c>
      <c r="E11" s="25">
        <f t="shared" si="2"/>
        <v>36564</v>
      </c>
      <c r="F11" s="21" t="str">
        <f t="shared" si="3"/>
        <v>QTKDK18E</v>
      </c>
      <c r="G11" s="21" t="str">
        <f t="shared" si="4"/>
        <v>TA1</v>
      </c>
      <c r="H11" s="22"/>
      <c r="I11" s="18"/>
      <c r="J11" s="23"/>
      <c r="K11" s="23"/>
    </row>
    <row r="12" spans="1:11" ht="25.5" customHeight="1" x14ac:dyDescent="0.25">
      <c r="A12" s="18">
        <v>7</v>
      </c>
      <c r="B12" s="64">
        <v>80</v>
      </c>
      <c r="C12" s="20" t="str">
        <f t="shared" si="0"/>
        <v>Lê Thị</v>
      </c>
      <c r="D12" s="24" t="str">
        <f t="shared" si="1"/>
        <v>Hạnh</v>
      </c>
      <c r="E12" s="25">
        <f t="shared" si="2"/>
        <v>36890</v>
      </c>
      <c r="F12" s="21" t="str">
        <f t="shared" si="3"/>
        <v>KTK18E</v>
      </c>
      <c r="G12" s="21" t="str">
        <f t="shared" si="4"/>
        <v>TA1</v>
      </c>
      <c r="H12" s="22"/>
      <c r="I12" s="18"/>
      <c r="J12" s="23"/>
      <c r="K12" s="23"/>
    </row>
    <row r="13" spans="1:11" ht="25.5" customHeight="1" x14ac:dyDescent="0.25">
      <c r="A13" s="18">
        <v>8</v>
      </c>
      <c r="B13" s="19">
        <v>81</v>
      </c>
      <c r="C13" s="20" t="str">
        <f t="shared" si="0"/>
        <v xml:space="preserve">Chu Văn </v>
      </c>
      <c r="D13" s="24" t="str">
        <f t="shared" si="1"/>
        <v>Bằng</v>
      </c>
      <c r="E13" s="25">
        <f t="shared" si="2"/>
        <v>37105</v>
      </c>
      <c r="F13" s="21" t="str">
        <f t="shared" si="3"/>
        <v>QTKDK18E</v>
      </c>
      <c r="G13" s="21" t="str">
        <f t="shared" si="4"/>
        <v>TA1</v>
      </c>
      <c r="H13" s="22"/>
      <c r="I13" s="18"/>
      <c r="J13" s="23"/>
      <c r="K13" s="23"/>
    </row>
    <row r="14" spans="1:11" ht="25.5" customHeight="1" x14ac:dyDescent="0.25">
      <c r="A14" s="18">
        <v>9</v>
      </c>
      <c r="B14" s="64">
        <v>82</v>
      </c>
      <c r="C14" s="20" t="str">
        <f t="shared" si="0"/>
        <v>Nguyễn Hữu</v>
      </c>
      <c r="D14" s="24" t="str">
        <f t="shared" si="1"/>
        <v>Kính</v>
      </c>
      <c r="E14" s="25">
        <f t="shared" si="2"/>
        <v>36910</v>
      </c>
      <c r="F14" s="21" t="str">
        <f t="shared" si="3"/>
        <v>KTK18E</v>
      </c>
      <c r="G14" s="21" t="str">
        <f t="shared" si="4"/>
        <v>TA1</v>
      </c>
      <c r="H14" s="22"/>
      <c r="I14" s="18"/>
      <c r="J14" s="23"/>
      <c r="K14" s="23"/>
    </row>
    <row r="15" spans="1:11" ht="25.5" customHeight="1" x14ac:dyDescent="0.25">
      <c r="A15" s="18">
        <v>10</v>
      </c>
      <c r="B15" s="19">
        <v>83</v>
      </c>
      <c r="C15" s="20" t="str">
        <f t="shared" si="0"/>
        <v>Nguyễn Thành</v>
      </c>
      <c r="D15" s="24" t="str">
        <f t="shared" si="1"/>
        <v xml:space="preserve">Dư </v>
      </c>
      <c r="E15" s="25">
        <f t="shared" si="2"/>
        <v>37055</v>
      </c>
      <c r="F15" s="21" t="str">
        <f t="shared" si="3"/>
        <v>QTKDK18E</v>
      </c>
      <c r="G15" s="21" t="str">
        <f t="shared" si="4"/>
        <v>TA1</v>
      </c>
      <c r="H15" s="22"/>
      <c r="I15" s="18"/>
      <c r="J15" s="23"/>
      <c r="K15" s="23"/>
    </row>
    <row r="16" spans="1:11" ht="25.5" customHeight="1" x14ac:dyDescent="0.25">
      <c r="A16" s="18">
        <v>11</v>
      </c>
      <c r="B16" s="64">
        <v>84</v>
      </c>
      <c r="C16" s="20" t="str">
        <f t="shared" si="0"/>
        <v>Nguyễn Thị Thuỳ</v>
      </c>
      <c r="D16" s="24" t="str">
        <f t="shared" si="1"/>
        <v>Linh</v>
      </c>
      <c r="E16" s="25">
        <f t="shared" si="2"/>
        <v>36845</v>
      </c>
      <c r="F16" s="21" t="str">
        <f t="shared" si="3"/>
        <v>KTK18E</v>
      </c>
      <c r="G16" s="21" t="str">
        <f t="shared" si="4"/>
        <v>TA1</v>
      </c>
      <c r="H16" s="22"/>
      <c r="I16" s="18"/>
      <c r="J16" s="23"/>
      <c r="K16" s="23"/>
    </row>
    <row r="17" spans="1:11" ht="25.5" customHeight="1" x14ac:dyDescent="0.25">
      <c r="A17" s="18">
        <v>12</v>
      </c>
      <c r="B17" s="19">
        <v>85</v>
      </c>
      <c r="C17" s="20" t="str">
        <f t="shared" si="0"/>
        <v>Lê Xuân</v>
      </c>
      <c r="D17" s="24" t="str">
        <f t="shared" si="1"/>
        <v>Dương</v>
      </c>
      <c r="E17" s="25">
        <f t="shared" si="2"/>
        <v>35216</v>
      </c>
      <c r="F17" s="21" t="str">
        <f t="shared" si="3"/>
        <v>QTKDK18E</v>
      </c>
      <c r="G17" s="21" t="str">
        <f t="shared" si="4"/>
        <v>TA1</v>
      </c>
      <c r="H17" s="22"/>
      <c r="I17" s="18"/>
      <c r="J17" s="23"/>
      <c r="K17" s="23"/>
    </row>
    <row r="18" spans="1:11" ht="25.5" customHeight="1" x14ac:dyDescent="0.25">
      <c r="A18" s="18">
        <v>13</v>
      </c>
      <c r="B18" s="64">
        <v>86</v>
      </c>
      <c r="C18" s="20" t="str">
        <f t="shared" si="0"/>
        <v>Nguyễn Thị</v>
      </c>
      <c r="D18" s="24" t="str">
        <f t="shared" si="1"/>
        <v>Mai</v>
      </c>
      <c r="E18" s="25">
        <f t="shared" si="2"/>
        <v>37895</v>
      </c>
      <c r="F18" s="21" t="str">
        <f t="shared" si="3"/>
        <v>KTK18E</v>
      </c>
      <c r="G18" s="21" t="str">
        <f t="shared" si="4"/>
        <v>TA1</v>
      </c>
      <c r="H18" s="22"/>
      <c r="I18" s="18"/>
      <c r="J18" s="23"/>
      <c r="K18" s="23"/>
    </row>
    <row r="19" spans="1:11" ht="25.5" customHeight="1" x14ac:dyDescent="0.25">
      <c r="A19" s="18">
        <v>14</v>
      </c>
      <c r="B19" s="19">
        <v>87</v>
      </c>
      <c r="C19" s="20" t="str">
        <f t="shared" si="0"/>
        <v>Ngô Thị</v>
      </c>
      <c r="D19" s="24" t="str">
        <f t="shared" si="1"/>
        <v>Én</v>
      </c>
      <c r="E19" s="25">
        <f t="shared" si="2"/>
        <v>36206</v>
      </c>
      <c r="F19" s="21" t="str">
        <f t="shared" si="3"/>
        <v>QTKDK18E</v>
      </c>
      <c r="G19" s="21" t="str">
        <f t="shared" si="4"/>
        <v>TA1</v>
      </c>
      <c r="H19" s="22"/>
      <c r="I19" s="18"/>
      <c r="J19" s="23"/>
      <c r="K19" s="23"/>
    </row>
    <row r="20" spans="1:11" ht="25.5" customHeight="1" x14ac:dyDescent="0.25">
      <c r="A20" s="18">
        <v>15</v>
      </c>
      <c r="B20" s="64">
        <v>88</v>
      </c>
      <c r="C20" s="20" t="str">
        <f t="shared" si="0"/>
        <v>Hoàng Thị</v>
      </c>
      <c r="D20" s="24" t="str">
        <f t="shared" si="1"/>
        <v>Nho</v>
      </c>
      <c r="E20" s="25">
        <f t="shared" si="2"/>
        <v>36097</v>
      </c>
      <c r="F20" s="21" t="str">
        <f t="shared" si="3"/>
        <v>KTK18E</v>
      </c>
      <c r="G20" s="21" t="str">
        <f t="shared" si="4"/>
        <v>TA1</v>
      </c>
      <c r="H20" s="22"/>
      <c r="I20" s="18"/>
      <c r="J20" s="23"/>
      <c r="K20" s="23"/>
    </row>
    <row r="21" spans="1:11" ht="25.5" customHeight="1" x14ac:dyDescent="0.25">
      <c r="A21" s="18">
        <v>16</v>
      </c>
      <c r="B21" s="19">
        <v>89</v>
      </c>
      <c r="C21" s="20" t="str">
        <f t="shared" si="0"/>
        <v>Phạm Hải</v>
      </c>
      <c r="D21" s="24" t="str">
        <f t="shared" si="1"/>
        <v>Hà</v>
      </c>
      <c r="E21" s="25">
        <f t="shared" si="2"/>
        <v>33635</v>
      </c>
      <c r="F21" s="21" t="str">
        <f t="shared" si="3"/>
        <v>QTKDK18E</v>
      </c>
      <c r="G21" s="21" t="str">
        <f t="shared" si="4"/>
        <v>TA1</v>
      </c>
      <c r="H21" s="22"/>
      <c r="I21" s="18"/>
      <c r="J21" s="23"/>
      <c r="K21" s="23"/>
    </row>
    <row r="22" spans="1:11" ht="25.5" customHeight="1" x14ac:dyDescent="0.25">
      <c r="A22" s="18">
        <v>17</v>
      </c>
      <c r="B22" s="64">
        <v>90</v>
      </c>
      <c r="C22" s="20" t="str">
        <f t="shared" si="0"/>
        <v>Đàm Thị Hồng</v>
      </c>
      <c r="D22" s="24" t="str">
        <f t="shared" si="1"/>
        <v>Nhung</v>
      </c>
      <c r="E22" s="25">
        <f t="shared" si="2"/>
        <v>36688</v>
      </c>
      <c r="F22" s="21" t="str">
        <f t="shared" si="3"/>
        <v>KTK18E</v>
      </c>
      <c r="G22" s="21" t="str">
        <f t="shared" si="4"/>
        <v>TA1</v>
      </c>
      <c r="H22" s="22"/>
      <c r="I22" s="18"/>
      <c r="J22" s="23"/>
      <c r="K22" s="23"/>
    </row>
    <row r="23" spans="1:11" ht="25.5" customHeight="1" x14ac:dyDescent="0.25">
      <c r="A23" s="18">
        <v>18</v>
      </c>
      <c r="B23" s="19">
        <v>91</v>
      </c>
      <c r="C23" s="20" t="str">
        <f t="shared" si="0"/>
        <v>Đặng Thu Lan</v>
      </c>
      <c r="D23" s="24" t="str">
        <f t="shared" si="1"/>
        <v>Hảo</v>
      </c>
      <c r="E23" s="25">
        <f t="shared" si="2"/>
        <v>37865</v>
      </c>
      <c r="F23" s="21" t="str">
        <f t="shared" si="3"/>
        <v>QTKDK18E</v>
      </c>
      <c r="G23" s="21" t="str">
        <f t="shared" si="4"/>
        <v>TA1</v>
      </c>
      <c r="H23" s="22"/>
      <c r="I23" s="18"/>
      <c r="J23" s="23"/>
      <c r="K23" s="23"/>
    </row>
    <row r="24" spans="1:11" ht="25.5" customHeight="1" x14ac:dyDescent="0.25">
      <c r="A24" s="18">
        <v>19</v>
      </c>
      <c r="B24" s="64">
        <v>92</v>
      </c>
      <c r="C24" s="20" t="str">
        <f t="shared" si="0"/>
        <v>Nguyễn Thị Hồng</v>
      </c>
      <c r="D24" s="24" t="str">
        <f t="shared" si="1"/>
        <v>Thu</v>
      </c>
      <c r="E24" s="25">
        <f t="shared" si="2"/>
        <v>33718</v>
      </c>
      <c r="F24" s="21" t="str">
        <f t="shared" si="3"/>
        <v>KTK18E</v>
      </c>
      <c r="G24" s="21" t="str">
        <f t="shared" si="4"/>
        <v>TA1</v>
      </c>
      <c r="H24" s="22"/>
      <c r="I24" s="18"/>
      <c r="J24" s="23"/>
      <c r="K24" s="23"/>
    </row>
    <row r="25" spans="1:11" ht="25.5" customHeight="1" x14ac:dyDescent="0.25">
      <c r="A25" s="47">
        <v>20</v>
      </c>
      <c r="B25" s="48"/>
      <c r="C25" s="49"/>
      <c r="D25" s="50"/>
      <c r="E25" s="51"/>
      <c r="F25" s="57"/>
      <c r="G25" s="57"/>
      <c r="H25" s="55"/>
      <c r="I25" s="47"/>
      <c r="J25" s="56"/>
      <c r="K25" s="56"/>
    </row>
    <row r="26" spans="1:11" ht="12" customHeight="1" x14ac:dyDescent="0.25">
      <c r="A26" s="58"/>
      <c r="B26" s="59"/>
      <c r="C26" s="60"/>
      <c r="D26" s="60"/>
      <c r="E26" s="61"/>
      <c r="F26" s="62"/>
      <c r="G26" s="62"/>
      <c r="H26" s="61"/>
      <c r="I26" s="58"/>
      <c r="J26" s="60"/>
      <c r="K26" s="60"/>
    </row>
    <row r="27" spans="1:11" x14ac:dyDescent="0.25">
      <c r="A27" s="2" t="s">
        <v>37</v>
      </c>
      <c r="E27" s="8" t="s">
        <v>38</v>
      </c>
      <c r="I27" s="4" t="s">
        <v>39</v>
      </c>
    </row>
    <row r="28" spans="1:11" ht="22.7" customHeight="1" x14ac:dyDescent="0.25">
      <c r="A28" s="2" t="s">
        <v>40</v>
      </c>
      <c r="E28" s="9" t="s">
        <v>41</v>
      </c>
      <c r="I28" s="6" t="s">
        <v>41</v>
      </c>
    </row>
    <row r="29" spans="1:11" ht="22.7" customHeight="1" x14ac:dyDescent="0.25"/>
    <row r="30" spans="1:11" ht="22.7" customHeight="1" x14ac:dyDescent="0.25"/>
    <row r="31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66" bottom="0.25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6" workbookViewId="0">
      <selection activeCell="I28" sqref="I28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02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8" customHeight="1" x14ac:dyDescent="0.25">
      <c r="A2" s="104" t="s">
        <v>228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.75" x14ac:dyDescent="0.3">
      <c r="A3" s="105" t="s">
        <v>227</v>
      </c>
      <c r="B3" s="105"/>
      <c r="C3" s="105"/>
      <c r="D3" s="105"/>
      <c r="E3" s="105"/>
      <c r="F3" s="53"/>
      <c r="G3" s="53"/>
      <c r="H3" s="1"/>
      <c r="I3" s="2" t="s">
        <v>29</v>
      </c>
      <c r="J3" s="3" t="s">
        <v>222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71" t="s">
        <v>30</v>
      </c>
      <c r="B5" s="71" t="s">
        <v>1</v>
      </c>
      <c r="C5" s="72" t="s">
        <v>31</v>
      </c>
      <c r="D5" s="73" t="s">
        <v>3</v>
      </c>
      <c r="E5" s="74" t="s">
        <v>32</v>
      </c>
      <c r="F5" s="71" t="s">
        <v>5</v>
      </c>
      <c r="G5" s="71" t="s">
        <v>42</v>
      </c>
      <c r="H5" s="71" t="s">
        <v>33</v>
      </c>
      <c r="I5" s="71" t="s">
        <v>34</v>
      </c>
      <c r="J5" s="71" t="s">
        <v>35</v>
      </c>
      <c r="K5" s="71" t="s">
        <v>36</v>
      </c>
    </row>
    <row r="6" spans="1:11" s="45" customFormat="1" ht="26.25" customHeight="1" x14ac:dyDescent="0.2">
      <c r="A6" s="63">
        <v>1</v>
      </c>
      <c r="B6" s="64">
        <v>93</v>
      </c>
      <c r="C6" s="65" t="str">
        <f t="shared" ref="C6:C23" si="0">VLOOKUP(B6,Data1,2,0)</f>
        <v>Đặng Thị</v>
      </c>
      <c r="D6" s="66" t="str">
        <f t="shared" ref="D6:D23" si="1">VLOOKUP(B6,Data1,3,0)</f>
        <v>Hoà</v>
      </c>
      <c r="E6" s="67">
        <f t="shared" ref="E6:E23" si="2">VLOOKUP(B6,Data1,4,0)</f>
        <v>35838</v>
      </c>
      <c r="F6" s="70" t="str">
        <f t="shared" ref="F6:F23" si="3">VLOOKUP(B6,Data1,5,0)</f>
        <v>QTKDK18E</v>
      </c>
      <c r="G6" s="70" t="str">
        <f t="shared" ref="G6:G23" si="4">VLOOKUP(B6,Data1,8,0)</f>
        <v>TA1</v>
      </c>
      <c r="H6" s="63"/>
      <c r="I6" s="63"/>
      <c r="J6" s="69"/>
      <c r="K6" s="69"/>
    </row>
    <row r="7" spans="1:11" s="45" customFormat="1" ht="26.25" customHeight="1" x14ac:dyDescent="0.2">
      <c r="A7" s="18">
        <v>2</v>
      </c>
      <c r="B7" s="19">
        <v>94</v>
      </c>
      <c r="C7" s="20" t="str">
        <f t="shared" si="0"/>
        <v>Trần Văn</v>
      </c>
      <c r="D7" s="24" t="str">
        <f t="shared" si="1"/>
        <v>Tiến</v>
      </c>
      <c r="E7" s="25">
        <f t="shared" si="2"/>
        <v>37127</v>
      </c>
      <c r="F7" s="46" t="str">
        <f t="shared" si="3"/>
        <v>KTK18E</v>
      </c>
      <c r="G7" s="46" t="str">
        <f t="shared" si="4"/>
        <v>TA1</v>
      </c>
      <c r="H7" s="22"/>
      <c r="I7" s="18"/>
      <c r="J7" s="23"/>
      <c r="K7" s="23"/>
    </row>
    <row r="8" spans="1:11" s="45" customFormat="1" ht="26.25" customHeight="1" x14ac:dyDescent="0.2">
      <c r="A8" s="18">
        <v>3</v>
      </c>
      <c r="B8" s="64">
        <v>95</v>
      </c>
      <c r="C8" s="20" t="str">
        <f t="shared" si="0"/>
        <v xml:space="preserve">Nguyễn Thị </v>
      </c>
      <c r="D8" s="24" t="str">
        <f t="shared" si="1"/>
        <v>Hoà</v>
      </c>
      <c r="E8" s="25">
        <f t="shared" si="2"/>
        <v>33806</v>
      </c>
      <c r="F8" s="46" t="str">
        <f t="shared" si="3"/>
        <v>QTKDK18E</v>
      </c>
      <c r="G8" s="46" t="str">
        <f t="shared" si="4"/>
        <v>TA1</v>
      </c>
      <c r="H8" s="22"/>
      <c r="I8" s="18"/>
      <c r="J8" s="23"/>
      <c r="K8" s="23"/>
    </row>
    <row r="9" spans="1:11" s="45" customFormat="1" ht="26.25" customHeight="1" x14ac:dyDescent="0.2">
      <c r="A9" s="18">
        <v>4</v>
      </c>
      <c r="B9" s="19">
        <v>96</v>
      </c>
      <c r="C9" s="20" t="str">
        <f t="shared" si="0"/>
        <v>Ngô Xuân</v>
      </c>
      <c r="D9" s="24" t="str">
        <f t="shared" si="1"/>
        <v>Trường</v>
      </c>
      <c r="E9" s="25">
        <f t="shared" si="2"/>
        <v>32937</v>
      </c>
      <c r="F9" s="46" t="str">
        <f t="shared" si="3"/>
        <v>KTK18E</v>
      </c>
      <c r="G9" s="46" t="str">
        <f t="shared" si="4"/>
        <v>TA1</v>
      </c>
      <c r="H9" s="22"/>
      <c r="I9" s="18"/>
      <c r="J9" s="23"/>
      <c r="K9" s="23"/>
    </row>
    <row r="10" spans="1:11" s="45" customFormat="1" ht="26.25" customHeight="1" x14ac:dyDescent="0.2">
      <c r="A10" s="18">
        <v>5</v>
      </c>
      <c r="B10" s="64">
        <v>97</v>
      </c>
      <c r="C10" s="20" t="str">
        <f t="shared" si="0"/>
        <v>Hoàng Minh</v>
      </c>
      <c r="D10" s="24" t="str">
        <f t="shared" si="1"/>
        <v>Hùng</v>
      </c>
      <c r="E10" s="25">
        <f t="shared" si="2"/>
        <v>32360</v>
      </c>
      <c r="F10" s="46" t="str">
        <f t="shared" si="3"/>
        <v>QTKDK18E</v>
      </c>
      <c r="G10" s="46" t="str">
        <f t="shared" si="4"/>
        <v>TA1</v>
      </c>
      <c r="H10" s="22"/>
      <c r="I10" s="18"/>
      <c r="J10" s="23"/>
      <c r="K10" s="23"/>
    </row>
    <row r="11" spans="1:11" s="45" customFormat="1" ht="26.25" customHeight="1" x14ac:dyDescent="0.2">
      <c r="A11" s="18">
        <v>6</v>
      </c>
      <c r="B11" s="19">
        <v>98</v>
      </c>
      <c r="C11" s="20" t="str">
        <f t="shared" si="0"/>
        <v>Nguyễn Thị</v>
      </c>
      <c r="D11" s="24" t="str">
        <f t="shared" si="1"/>
        <v>Tuyết</v>
      </c>
      <c r="E11" s="25">
        <f t="shared" si="2"/>
        <v>37136</v>
      </c>
      <c r="F11" s="46" t="str">
        <f t="shared" si="3"/>
        <v>KTK18E</v>
      </c>
      <c r="G11" s="46" t="str">
        <f t="shared" si="4"/>
        <v>TA1</v>
      </c>
      <c r="H11" s="22"/>
      <c r="I11" s="18"/>
      <c r="J11" s="23"/>
      <c r="K11" s="23"/>
    </row>
    <row r="12" spans="1:11" s="45" customFormat="1" ht="26.25" customHeight="1" x14ac:dyDescent="0.2">
      <c r="A12" s="18">
        <v>7</v>
      </c>
      <c r="B12" s="64">
        <v>99</v>
      </c>
      <c r="C12" s="20" t="str">
        <f t="shared" si="0"/>
        <v>Nguyễn Đức</v>
      </c>
      <c r="D12" s="24" t="str">
        <f t="shared" si="1"/>
        <v>Khôi</v>
      </c>
      <c r="E12" s="25">
        <f t="shared" si="2"/>
        <v>36558</v>
      </c>
      <c r="F12" s="46" t="str">
        <f t="shared" si="3"/>
        <v>QTKDK18E</v>
      </c>
      <c r="G12" s="46" t="str">
        <f t="shared" si="4"/>
        <v>TA1</v>
      </c>
      <c r="H12" s="22"/>
      <c r="I12" s="18"/>
      <c r="J12" s="23"/>
      <c r="K12" s="23"/>
    </row>
    <row r="13" spans="1:11" s="45" customFormat="1" ht="26.25" customHeight="1" x14ac:dyDescent="0.2">
      <c r="A13" s="18">
        <v>8</v>
      </c>
      <c r="B13" s="19">
        <v>100</v>
      </c>
      <c r="C13" s="20" t="str">
        <f t="shared" si="0"/>
        <v>Lưu Thị</v>
      </c>
      <c r="D13" s="24" t="str">
        <f t="shared" si="1"/>
        <v>Vui</v>
      </c>
      <c r="E13" s="25">
        <f t="shared" si="2"/>
        <v>36913</v>
      </c>
      <c r="F13" s="46" t="str">
        <f t="shared" si="3"/>
        <v>KTK18E</v>
      </c>
      <c r="G13" s="46" t="str">
        <f t="shared" si="4"/>
        <v>TA1</v>
      </c>
      <c r="H13" s="22"/>
      <c r="I13" s="18"/>
      <c r="J13" s="23"/>
      <c r="K13" s="23"/>
    </row>
    <row r="14" spans="1:11" s="45" customFormat="1" ht="26.25" customHeight="1" x14ac:dyDescent="0.2">
      <c r="A14" s="18">
        <v>9</v>
      </c>
      <c r="B14" s="64">
        <v>101</v>
      </c>
      <c r="C14" s="20" t="str">
        <f t="shared" si="0"/>
        <v>Vi Thị</v>
      </c>
      <c r="D14" s="24" t="str">
        <f t="shared" si="1"/>
        <v>Nga</v>
      </c>
      <c r="E14" s="25">
        <f t="shared" si="2"/>
        <v>34751</v>
      </c>
      <c r="F14" s="46" t="str">
        <f t="shared" si="3"/>
        <v>QTKDK18E</v>
      </c>
      <c r="G14" s="46" t="str">
        <f t="shared" si="4"/>
        <v>TA1</v>
      </c>
      <c r="H14" s="22"/>
      <c r="I14" s="18"/>
      <c r="J14" s="23"/>
      <c r="K14" s="23"/>
    </row>
    <row r="15" spans="1:11" s="45" customFormat="1" ht="26.25" customHeight="1" x14ac:dyDescent="0.2">
      <c r="A15" s="18">
        <v>10</v>
      </c>
      <c r="B15" s="19">
        <v>102</v>
      </c>
      <c r="C15" s="20" t="str">
        <f t="shared" si="0"/>
        <v xml:space="preserve">Nguyễn Thị Hải </v>
      </c>
      <c r="D15" s="24" t="str">
        <f t="shared" si="1"/>
        <v>Yến</v>
      </c>
      <c r="E15" s="25">
        <f t="shared" si="2"/>
        <v>35171</v>
      </c>
      <c r="F15" s="46" t="str">
        <f t="shared" si="3"/>
        <v>KTK18E</v>
      </c>
      <c r="G15" s="46" t="str">
        <f t="shared" si="4"/>
        <v>TA1</v>
      </c>
      <c r="H15" s="22"/>
      <c r="I15" s="18"/>
      <c r="J15" s="23"/>
      <c r="K15" s="23"/>
    </row>
    <row r="16" spans="1:11" s="45" customFormat="1" ht="26.25" customHeight="1" x14ac:dyDescent="0.2">
      <c r="A16" s="18">
        <v>11</v>
      </c>
      <c r="B16" s="64">
        <v>103</v>
      </c>
      <c r="C16" s="20" t="str">
        <f t="shared" si="0"/>
        <v>Nguyễn Văn</v>
      </c>
      <c r="D16" s="24" t="str">
        <f t="shared" si="1"/>
        <v>Phú</v>
      </c>
      <c r="E16" s="25">
        <f t="shared" si="2"/>
        <v>30352</v>
      </c>
      <c r="F16" s="46" t="str">
        <f t="shared" si="3"/>
        <v>QTKDK18E</v>
      </c>
      <c r="G16" s="46" t="str">
        <f t="shared" si="4"/>
        <v>TA1</v>
      </c>
      <c r="H16" s="22"/>
      <c r="I16" s="18"/>
      <c r="J16" s="23"/>
      <c r="K16" s="23"/>
    </row>
    <row r="17" spans="1:11" s="45" customFormat="1" ht="26.25" customHeight="1" x14ac:dyDescent="0.2">
      <c r="A17" s="18">
        <v>12</v>
      </c>
      <c r="B17" s="19">
        <v>104</v>
      </c>
      <c r="C17" s="20" t="str">
        <f t="shared" si="0"/>
        <v>Trần Ánh</v>
      </c>
      <c r="D17" s="24" t="str">
        <f t="shared" si="1"/>
        <v>Dương</v>
      </c>
      <c r="E17" s="25">
        <f t="shared" si="2"/>
        <v>37945</v>
      </c>
      <c r="F17" s="46" t="str">
        <f t="shared" si="3"/>
        <v>KTK17D</v>
      </c>
      <c r="G17" s="46" t="str">
        <f t="shared" si="4"/>
        <v>TA1</v>
      </c>
      <c r="H17" s="22"/>
      <c r="I17" s="18"/>
      <c r="J17" s="23"/>
      <c r="K17" s="23"/>
    </row>
    <row r="18" spans="1:11" s="45" customFormat="1" ht="26.25" customHeight="1" x14ac:dyDescent="0.2">
      <c r="A18" s="18">
        <v>13</v>
      </c>
      <c r="B18" s="64">
        <v>105</v>
      </c>
      <c r="C18" s="20" t="str">
        <f t="shared" si="0"/>
        <v>Nguyễn Thị</v>
      </c>
      <c r="D18" s="24" t="str">
        <f t="shared" si="1"/>
        <v>Thanh</v>
      </c>
      <c r="E18" s="25">
        <f t="shared" si="2"/>
        <v>35848</v>
      </c>
      <c r="F18" s="46" t="str">
        <f t="shared" si="3"/>
        <v>QTKDK18E</v>
      </c>
      <c r="G18" s="46" t="str">
        <f t="shared" si="4"/>
        <v>TA1</v>
      </c>
      <c r="H18" s="22"/>
      <c r="I18" s="18"/>
      <c r="J18" s="23"/>
      <c r="K18" s="23"/>
    </row>
    <row r="19" spans="1:11" s="45" customFormat="1" ht="26.25" customHeight="1" x14ac:dyDescent="0.2">
      <c r="A19" s="18">
        <v>14</v>
      </c>
      <c r="B19" s="19">
        <v>106</v>
      </c>
      <c r="C19" s="20" t="str">
        <f t="shared" si="0"/>
        <v xml:space="preserve">Nguyễn Văn </v>
      </c>
      <c r="D19" s="24" t="str">
        <f t="shared" si="1"/>
        <v>Thành</v>
      </c>
      <c r="E19" s="25">
        <f t="shared" si="2"/>
        <v>28330</v>
      </c>
      <c r="F19" s="46" t="str">
        <f t="shared" si="3"/>
        <v>QTKDK18E</v>
      </c>
      <c r="G19" s="46" t="str">
        <f t="shared" si="4"/>
        <v>TA1</v>
      </c>
      <c r="H19" s="22"/>
      <c r="I19" s="18"/>
      <c r="J19" s="23"/>
      <c r="K19" s="23"/>
    </row>
    <row r="20" spans="1:11" s="45" customFormat="1" ht="26.25" customHeight="1" x14ac:dyDescent="0.2">
      <c r="A20" s="18">
        <v>15</v>
      </c>
      <c r="B20" s="64">
        <v>107</v>
      </c>
      <c r="C20" s="20" t="str">
        <f t="shared" si="0"/>
        <v>Đinh Thị Thanh</v>
      </c>
      <c r="D20" s="24" t="str">
        <f t="shared" si="1"/>
        <v>Thủy</v>
      </c>
      <c r="E20" s="25">
        <f t="shared" si="2"/>
        <v>36352</v>
      </c>
      <c r="F20" s="46" t="str">
        <f t="shared" si="3"/>
        <v>QTKDK18E</v>
      </c>
      <c r="G20" s="46" t="str">
        <f t="shared" si="4"/>
        <v>TA1</v>
      </c>
      <c r="H20" s="22"/>
      <c r="I20" s="18"/>
      <c r="J20" s="23"/>
      <c r="K20" s="23"/>
    </row>
    <row r="21" spans="1:11" s="45" customFormat="1" ht="26.25" customHeight="1" x14ac:dyDescent="0.2">
      <c r="A21" s="18">
        <v>16</v>
      </c>
      <c r="B21" s="19">
        <v>108</v>
      </c>
      <c r="C21" s="20" t="str">
        <f t="shared" si="0"/>
        <v xml:space="preserve">Trần Thị </v>
      </c>
      <c r="D21" s="24" t="str">
        <f t="shared" si="1"/>
        <v>Thư</v>
      </c>
      <c r="E21" s="25">
        <f t="shared" si="2"/>
        <v>35996</v>
      </c>
      <c r="F21" s="46" t="str">
        <f t="shared" si="3"/>
        <v>QTKDK18E</v>
      </c>
      <c r="G21" s="46" t="str">
        <f t="shared" si="4"/>
        <v>TA1</v>
      </c>
      <c r="H21" s="22"/>
      <c r="I21" s="18"/>
      <c r="J21" s="23"/>
      <c r="K21" s="23"/>
    </row>
    <row r="22" spans="1:11" s="45" customFormat="1" ht="26.25" customHeight="1" x14ac:dyDescent="0.2">
      <c r="A22" s="18">
        <v>17</v>
      </c>
      <c r="B22" s="64">
        <v>109</v>
      </c>
      <c r="C22" s="20" t="str">
        <f t="shared" si="0"/>
        <v>Nguyễn Thị</v>
      </c>
      <c r="D22" s="24" t="str">
        <f t="shared" si="1"/>
        <v>Ngọc</v>
      </c>
      <c r="E22" s="25">
        <f t="shared" si="2"/>
        <v>36354</v>
      </c>
      <c r="F22" s="46" t="str">
        <f t="shared" si="3"/>
        <v>QTNLK18E</v>
      </c>
      <c r="G22" s="46" t="str">
        <f t="shared" si="4"/>
        <v>TA1</v>
      </c>
      <c r="H22" s="22"/>
      <c r="I22" s="18"/>
      <c r="J22" s="23"/>
      <c r="K22" s="23"/>
    </row>
    <row r="23" spans="1:11" s="45" customFormat="1" ht="26.25" customHeight="1" x14ac:dyDescent="0.2">
      <c r="A23" s="18">
        <v>18</v>
      </c>
      <c r="B23" s="19">
        <v>110</v>
      </c>
      <c r="C23" s="20" t="str">
        <f t="shared" si="0"/>
        <v>Nguyễn Thị</v>
      </c>
      <c r="D23" s="24" t="str">
        <f t="shared" si="1"/>
        <v>Thảo</v>
      </c>
      <c r="E23" s="25">
        <f t="shared" si="2"/>
        <v>36462</v>
      </c>
      <c r="F23" s="46" t="str">
        <f t="shared" si="3"/>
        <v>QTNLK18E</v>
      </c>
      <c r="G23" s="46" t="str">
        <f t="shared" si="4"/>
        <v>TA1</v>
      </c>
      <c r="H23" s="22"/>
      <c r="I23" s="18"/>
      <c r="J23" s="23"/>
      <c r="K23" s="23"/>
    </row>
    <row r="24" spans="1:11" s="45" customFormat="1" ht="26.25" customHeight="1" x14ac:dyDescent="0.2">
      <c r="A24" s="18">
        <v>19</v>
      </c>
      <c r="B24" s="64"/>
      <c r="C24" s="20"/>
      <c r="D24" s="24"/>
      <c r="E24" s="25"/>
      <c r="F24" s="46"/>
      <c r="G24" s="46"/>
      <c r="H24" s="22"/>
      <c r="I24" s="18"/>
      <c r="J24" s="23"/>
      <c r="K24" s="23"/>
    </row>
    <row r="25" spans="1:11" s="45" customFormat="1" ht="26.25" customHeight="1" x14ac:dyDescent="0.2">
      <c r="A25" s="47">
        <v>20</v>
      </c>
      <c r="B25" s="48"/>
      <c r="C25" s="49"/>
      <c r="D25" s="50"/>
      <c r="E25" s="51"/>
      <c r="F25" s="52"/>
      <c r="G25" s="52"/>
      <c r="H25" s="55"/>
      <c r="I25" s="47"/>
      <c r="J25" s="56"/>
      <c r="K25" s="56"/>
    </row>
    <row r="26" spans="1:11" x14ac:dyDescent="0.25">
      <c r="A26" s="2" t="s">
        <v>37</v>
      </c>
      <c r="E26" s="8" t="s">
        <v>38</v>
      </c>
      <c r="I26" s="4" t="s">
        <v>39</v>
      </c>
    </row>
    <row r="27" spans="1:11" ht="22.7" customHeight="1" x14ac:dyDescent="0.25">
      <c r="A27" s="2" t="s">
        <v>40</v>
      </c>
      <c r="E27" s="9" t="s">
        <v>41</v>
      </c>
      <c r="I27" s="6" t="s">
        <v>41</v>
      </c>
    </row>
    <row r="28" spans="1:11" ht="22.7" customHeight="1" x14ac:dyDescent="0.25"/>
    <row r="29" spans="1:11" ht="22.7" customHeight="1" x14ac:dyDescent="0.25"/>
  </sheetData>
  <mergeCells count="3">
    <mergeCell ref="A1:K1"/>
    <mergeCell ref="A2:K2"/>
    <mergeCell ref="A3:E3"/>
  </mergeCells>
  <printOptions horizontalCentered="1"/>
  <pageMargins left="0" right="0" top="0.81" bottom="0.2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T.Hop</vt:lpstr>
      <vt:lpstr>K17E1</vt:lpstr>
      <vt:lpstr>K17E2</vt:lpstr>
      <vt:lpstr>K17E3</vt:lpstr>
      <vt:lpstr>K17E4</vt:lpstr>
      <vt:lpstr>TCK62</vt:lpstr>
      <vt:lpstr>K18E1</vt:lpstr>
      <vt:lpstr>K18E2 </vt:lpstr>
      <vt:lpstr>Data1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Administrator</cp:lastModifiedBy>
  <cp:lastPrinted>2022-11-30T02:30:17Z</cp:lastPrinted>
  <dcterms:created xsi:type="dcterms:W3CDTF">2021-09-28T04:09:30Z</dcterms:created>
  <dcterms:modified xsi:type="dcterms:W3CDTF">2022-12-01T03:16:19Z</dcterms:modified>
</cp:coreProperties>
</file>